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jmiguel_dgapp_gob_do/Documents/Escritorio/DGAPP - JRM/Contratación FID-2022-0002/Anexos/"/>
    </mc:Choice>
  </mc:AlternateContent>
  <xr:revisionPtr revIDLastSave="228" documentId="8_{221BAB4A-4D51-47D7-8D2E-C90D6AF5A9B0}" xr6:coauthVersionLast="45" xr6:coauthVersionMax="47" xr10:uidLastSave="{AA439133-662B-469B-AFBB-414A4927F358}"/>
  <bookViews>
    <workbookView xWindow="-120" yWindow="-120" windowWidth="20730" windowHeight="11160" xr2:uid="{39B55B6A-24D0-46E0-8089-15E083B0F5B1}"/>
  </bookViews>
  <sheets>
    <sheet name="1" sheetId="4" r:id="rId1"/>
  </sheets>
  <definedNames>
    <definedName name="_xlnm.Print_Area" localSheetId="0">'1'!$A$1:$F$126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4" l="1"/>
  <c r="F35" i="4"/>
  <c r="F59" i="4"/>
  <c r="F31" i="4"/>
  <c r="F105" i="4"/>
  <c r="F103" i="4" s="1"/>
  <c r="F81" i="4"/>
  <c r="F79" i="4" s="1"/>
  <c r="F57" i="4"/>
  <c r="F55" i="4" s="1"/>
  <c r="F33" i="4"/>
  <c r="F101" i="4" l="1"/>
  <c r="F100" i="4"/>
  <c r="F99" i="4"/>
  <c r="F98" i="4"/>
  <c r="F97" i="4"/>
  <c r="F96" i="4"/>
  <c r="F95" i="4"/>
  <c r="F91" i="4"/>
  <c r="F89" i="4" s="1"/>
  <c r="F87" i="4"/>
  <c r="F85" i="4" s="1"/>
  <c r="A85" i="4"/>
  <c r="A89" i="4" s="1"/>
  <c r="A93" i="4" s="1"/>
  <c r="F77" i="4"/>
  <c r="F76" i="4"/>
  <c r="F75" i="4"/>
  <c r="F74" i="4"/>
  <c r="F73" i="4"/>
  <c r="F72" i="4"/>
  <c r="F71" i="4"/>
  <c r="F67" i="4"/>
  <c r="F65" i="4" s="1"/>
  <c r="F63" i="4"/>
  <c r="F61" i="4" s="1"/>
  <c r="A61" i="4"/>
  <c r="A65" i="4" s="1"/>
  <c r="A69" i="4" s="1"/>
  <c r="A37" i="4"/>
  <c r="A41" i="4" s="1"/>
  <c r="A45" i="4" s="1"/>
  <c r="F53" i="4"/>
  <c r="F52" i="4"/>
  <c r="F51" i="4"/>
  <c r="F50" i="4"/>
  <c r="F49" i="4"/>
  <c r="F48" i="4"/>
  <c r="F47" i="4"/>
  <c r="F43" i="4"/>
  <c r="F41" i="4" s="1"/>
  <c r="F39" i="4"/>
  <c r="F37" i="4" s="1"/>
  <c r="F29" i="4"/>
  <c r="F28" i="4"/>
  <c r="F27" i="4"/>
  <c r="F26" i="4"/>
  <c r="F25" i="4"/>
  <c r="F24" i="4"/>
  <c r="F23" i="4"/>
  <c r="F19" i="4"/>
  <c r="F17" i="4" s="1"/>
  <c r="F15" i="4"/>
  <c r="F13" i="4" s="1"/>
  <c r="F69" i="4" l="1"/>
  <c r="F45" i="4" s="1"/>
  <c r="F21" i="4"/>
  <c r="F93" i="4" l="1"/>
  <c r="F83" i="4" l="1"/>
  <c r="F108" i="4" s="1"/>
  <c r="F119" i="4" l="1"/>
  <c r="F116" i="4"/>
  <c r="F113" i="4"/>
  <c r="F120" i="4"/>
  <c r="F115" i="4"/>
  <c r="F114" i="4"/>
  <c r="F117" i="4"/>
  <c r="F118" i="4"/>
  <c r="F111" i="4" l="1"/>
  <c r="F123" i="4" s="1"/>
  <c r="F126" i="4" s="1"/>
</calcChain>
</file>

<file path=xl/sharedStrings.xml><?xml version="1.0" encoding="utf-8"?>
<sst xmlns="http://schemas.openxmlformats.org/spreadsheetml/2006/main" count="161" uniqueCount="87">
  <si>
    <t>PA</t>
  </si>
  <si>
    <t>CODIA</t>
  </si>
  <si>
    <t>DIRECCIÓN TÉCNICA Y RESPONSABILIDAD</t>
  </si>
  <si>
    <t>ITBIS (18% de la Dirección Técnica)</t>
  </si>
  <si>
    <t>GASTOS ADMINISTRATIVOS</t>
  </si>
  <si>
    <t>SEGUROS Y FIANZAS</t>
  </si>
  <si>
    <t>SUPERVISIÓN DEL FIDEICOMISO PRO-PEDERNALES</t>
  </si>
  <si>
    <t>LEY 686 DE PENSIÓN Y JUBILACIÓN</t>
  </si>
  <si>
    <t>TRANSPORTE</t>
  </si>
  <si>
    <t>No.</t>
  </si>
  <si>
    <t>DESCRIPCION</t>
  </si>
  <si>
    <t>CANT.</t>
  </si>
  <si>
    <t>P.U. (RD$)</t>
  </si>
  <si>
    <t>SUB-TOTAL (RD$)</t>
  </si>
  <si>
    <t>Diseños y aprobaciones</t>
  </si>
  <si>
    <t xml:space="preserve">Construcción a todo costo </t>
  </si>
  <si>
    <t>Estudios Preliminares</t>
  </si>
  <si>
    <t>SISTEMAS DE LAS REDES DE ABASTECIMIENTO DE AGUA POTABLE PARA EL SUMINISTRO DE LOS HOTELES</t>
  </si>
  <si>
    <t>1.3.1</t>
  </si>
  <si>
    <t>1.3.2</t>
  </si>
  <si>
    <t>1.3.3</t>
  </si>
  <si>
    <t>1.3.4</t>
  </si>
  <si>
    <t>1.3.5</t>
  </si>
  <si>
    <t>1.3.6</t>
  </si>
  <si>
    <t>1.3.7</t>
  </si>
  <si>
    <t>Limpieza continua y final</t>
  </si>
  <si>
    <t>LISTADO DE PARTIDAS</t>
  </si>
  <si>
    <t>1.1.1</t>
  </si>
  <si>
    <t>1.2.1</t>
  </si>
  <si>
    <r>
      <rPr>
        <b/>
        <sz val="10"/>
        <color theme="1"/>
        <rFont val="Arial"/>
        <family val="2"/>
      </rPr>
      <t xml:space="preserve">Preliminares </t>
    </r>
    <r>
      <rPr>
        <i/>
        <sz val="10"/>
        <color theme="1"/>
        <rFont val="Arial"/>
        <family val="2"/>
      </rPr>
      <t>(Incl. Partidas como campento, ingenieria, mantenimiento de transito, replanteo, control topografico, señalizaciones, entre otras)</t>
    </r>
  </si>
  <si>
    <r>
      <rPr>
        <b/>
        <sz val="10"/>
        <rFont val="Arial"/>
        <family val="2"/>
      </rPr>
      <t>Movimientos de tierras</t>
    </r>
    <r>
      <rPr>
        <i/>
        <sz val="10"/>
        <rFont val="Arial"/>
        <family val="2"/>
      </rPr>
      <t xml:space="preserve"> (Incl. Partidas como remoción capa vegetal, cortes, rellenos, excavaciones, botes, suministro material de relleno, compactaciones, entre otros)</t>
    </r>
  </si>
  <si>
    <r>
      <rPr>
        <b/>
        <sz val="10"/>
        <rFont val="Arial"/>
        <family val="2"/>
      </rPr>
      <t>Obras Civiles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(Incl. Particas de construcción a todo costo de hormigones simples, hormigones armados, entre otras)</t>
    </r>
  </si>
  <si>
    <r>
      <rPr>
        <b/>
        <sz val="10"/>
        <rFont val="Arial"/>
        <family val="2"/>
      </rPr>
      <t>Instalaciones hidrosanitarias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(Incl. Partidas como suministro e instalación de tuberías, construcción de registros, empalmes,pruebas hidroestáticas, entre otras)</t>
    </r>
  </si>
  <si>
    <r>
      <rPr>
        <b/>
        <sz val="10"/>
        <color theme="1"/>
        <rFont val="Arial"/>
        <family val="2"/>
      </rPr>
      <t>Instalaciones eléctricas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(Incl. Partidas como suministro e instalación de acometida eléctricas, construcción de registros, empalmes,pruebas hidroestáticas, entre otras)</t>
    </r>
  </si>
  <si>
    <r>
      <rPr>
        <b/>
        <sz val="10"/>
        <color theme="1"/>
        <rFont val="Arial"/>
        <family val="2"/>
      </rPr>
      <t>Miscelaneos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(Incl. Partidas como señalizaciones, acometidas, cortes de asfalto y concreto, reposición de asfalto, entre otras partidas varias)</t>
    </r>
  </si>
  <si>
    <r>
      <rPr>
        <b/>
        <sz val="10"/>
        <rFont val="Arial"/>
        <family val="2"/>
      </rPr>
      <t>Estudios Preliminares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(Incl. En este capítulo los costos de todos los estudios y levantamientos preliminares requeridos para los diseños de Redes de abastecimiento de agua potable)</t>
    </r>
  </si>
  <si>
    <t>2.1.1</t>
  </si>
  <si>
    <t>2.2.1</t>
  </si>
  <si>
    <t>2.3.1</t>
  </si>
  <si>
    <t>2.3.2</t>
  </si>
  <si>
    <t>2.3.3</t>
  </si>
  <si>
    <t>2.3.4</t>
  </si>
  <si>
    <t>2.3.5</t>
  </si>
  <si>
    <t>2.3.6</t>
  </si>
  <si>
    <t>2.3.7</t>
  </si>
  <si>
    <t>SISTEMAS DE ALCANTARILLADO SANITARIO</t>
  </si>
  <si>
    <t>3.1.1</t>
  </si>
  <si>
    <t>3.2.1</t>
  </si>
  <si>
    <t>3.3.1</t>
  </si>
  <si>
    <t>3.3.2</t>
  </si>
  <si>
    <t>3.3.3</t>
  </si>
  <si>
    <t>3.3.4</t>
  </si>
  <si>
    <t>3.3.5</t>
  </si>
  <si>
    <t>3.3.6</t>
  </si>
  <si>
    <t>3.3.7</t>
  </si>
  <si>
    <t>4.1.1</t>
  </si>
  <si>
    <t>4.2.1</t>
  </si>
  <si>
    <t>4.3.1</t>
  </si>
  <si>
    <t>4.3.2</t>
  </si>
  <si>
    <t>4.3.3</t>
  </si>
  <si>
    <t>4.3.4</t>
  </si>
  <si>
    <t>4.3.5</t>
  </si>
  <si>
    <t>4.3.6</t>
  </si>
  <si>
    <t>4.3.7</t>
  </si>
  <si>
    <t>PLANTA DE TRATAMIENTO DE AGUAS RESIDUALES (PTAR)</t>
  </si>
  <si>
    <t>SISTEMAS DE ALCANTARILLADO DRENAJE PLUVIAL</t>
  </si>
  <si>
    <t>COSTOS INDIRECTOS</t>
  </si>
  <si>
    <t>TOTAL GENERAL (RD$)</t>
  </si>
  <si>
    <t>TOTAL DE COSTOS DIRECTOS (1+2+3+4) (RD$)</t>
  </si>
  <si>
    <t xml:space="preserve"> </t>
  </si>
  <si>
    <t>CONTRATACIÓN DE LOS ESTUDIOS, DISEÑO Y CONSTRUCCIÓN DE LAS OBRAS DE INFRAESTRUCTURAS HIDROSANITARIAS RESPECTO DEL PROYECTO TURÍSTICO DE CABO ROJO, PEDERNALES CONSISTENTES EN: (I) SISTEMAS DE LAS REDES DE ABASTECIMIENTODE AGUA POTABLE PARA EL SUMINISTRO DE LOS HOTELES; (II) SISTEMAS DE ALCANTARILLADO SANITARIO; (III) PLANTA DE TRATAMIENTO DE AGUAS RESIDUALES (PTAR); Y, (IV) SISTEMA DE ALCANTARILLADO DRENAJE PLUVIAL</t>
  </si>
  <si>
    <t>TOTAL DE COSTOS INDIRECTOS (5) (RD$)</t>
  </si>
  <si>
    <t>UND.</t>
  </si>
  <si>
    <r>
      <rPr>
        <b/>
        <sz val="10"/>
        <rFont val="Arial"/>
        <family val="2"/>
      </rPr>
      <t>Diseños y aprobaciones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(Incl. En este capítulo todos los costos relacionados al diseño y aprobaciones requeridas para los Sistemas de redes de abastecimiento de agua potable)</t>
    </r>
  </si>
  <si>
    <r>
      <rPr>
        <b/>
        <sz val="10"/>
        <color theme="1"/>
        <rFont val="Arial"/>
        <family val="2"/>
      </rPr>
      <t xml:space="preserve">Preliminares </t>
    </r>
    <r>
      <rPr>
        <i/>
        <sz val="10"/>
        <color theme="1"/>
        <rFont val="Arial"/>
        <family val="2"/>
      </rPr>
      <t>(Incl. Partidas como campento, ingenieria, mantenimiento de transito, replanteo, control topografico, entre otras)</t>
    </r>
  </si>
  <si>
    <r>
      <rPr>
        <b/>
        <sz val="10"/>
        <rFont val="Arial"/>
        <family val="2"/>
      </rPr>
      <t>Estudios Preliminares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(Incl. En este capítulo los costos de todos los estudios y levantamientos preliminares requeridos para los diseños de los Sistemas de alcantarillado sanitario)</t>
    </r>
  </si>
  <si>
    <r>
      <rPr>
        <b/>
        <sz val="10"/>
        <rFont val="Arial"/>
        <family val="2"/>
      </rPr>
      <t>Diseños y aprobaciones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(Incl. En este capítulo todos los costos relacionados al diseño y aprobaciones requeridas para los os Sistemas de alcantarillado sanitario)</t>
    </r>
  </si>
  <si>
    <r>
      <rPr>
        <b/>
        <sz val="10"/>
        <rFont val="Arial"/>
        <family val="2"/>
      </rPr>
      <t>Estudios Preliminares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(Incl. En este capítulo los costos de todos los estudios y levantamientos preliminares requeridos para los diseños de Planta de tratamiento de aguas residuales)</t>
    </r>
  </si>
  <si>
    <r>
      <rPr>
        <b/>
        <sz val="10"/>
        <rFont val="Arial"/>
        <family val="2"/>
      </rPr>
      <t>Diseños y aprobaciones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(Incl. En este capítulo todos los costos relacionados al diseño y aprobaciones pertinenetes para las plantas de tratamiento de aguas residuales)</t>
    </r>
  </si>
  <si>
    <r>
      <rPr>
        <b/>
        <sz val="10"/>
        <rFont val="Arial"/>
        <family val="2"/>
      </rPr>
      <t>Estudios Preliminares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(Incl. En este capítulo los costos de todos los estudios y levantamientos preliminares requeridos para los diseños de Sistemas de alcantarillado de drenaje pluvial)</t>
    </r>
  </si>
  <si>
    <r>
      <rPr>
        <b/>
        <sz val="10"/>
        <rFont val="Arial"/>
        <family val="2"/>
      </rPr>
      <t>Diseños y aprobaciones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(Incl. En este capítulo todos los costos relacionados al diseño y aprobaciones requeridas para los Sistemas de alcantarillado drenaje pluvial)</t>
    </r>
  </si>
  <si>
    <t>1.4.1</t>
  </si>
  <si>
    <t>Otras partidas</t>
  </si>
  <si>
    <r>
      <rPr>
        <b/>
        <sz val="10"/>
        <color theme="1"/>
        <rFont val="Arial"/>
        <family val="2"/>
      </rPr>
      <t xml:space="preserve">Otras partidas </t>
    </r>
    <r>
      <rPr>
        <sz val="10"/>
        <color theme="1"/>
        <rFont val="Arial"/>
        <family val="2"/>
      </rPr>
      <t>(Incl. Partidas no incluidas en renglones anteriores)</t>
    </r>
  </si>
  <si>
    <t>2.4.1</t>
  </si>
  <si>
    <t>3.4.1</t>
  </si>
  <si>
    <t>4.4.1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</si>
</sst>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1"/>
      <color rgb="FF1F497D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/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4" fontId="5" fillId="0" borderId="0" xfId="7" applyFont="1" applyFill="1" applyAlignment="1">
      <alignment horizontal="center" vertical="center"/>
    </xf>
    <xf numFmtId="44" fontId="2" fillId="0" borderId="4" xfId="7" applyFont="1" applyFill="1" applyBorder="1" applyAlignment="1" applyProtection="1">
      <alignment horizontal="center" vertical="center" wrapText="1"/>
      <protection locked="0"/>
    </xf>
    <xf numFmtId="44" fontId="2" fillId="0" borderId="2" xfId="7" applyFont="1" applyFill="1" applyBorder="1" applyAlignment="1">
      <alignment horizontal="center" vertical="center"/>
    </xf>
    <xf numFmtId="44" fontId="5" fillId="0" borderId="2" xfId="7" applyFont="1" applyFill="1" applyBorder="1" applyAlignment="1">
      <alignment horizontal="center" vertical="center"/>
    </xf>
    <xf numFmtId="44" fontId="2" fillId="0" borderId="3" xfId="7" applyFont="1" applyFill="1" applyBorder="1" applyAlignment="1">
      <alignment horizontal="center" vertical="center"/>
    </xf>
    <xf numFmtId="44" fontId="2" fillId="0" borderId="2" xfId="7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4" fontId="1" fillId="2" borderId="1" xfId="7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4" fontId="1" fillId="3" borderId="1" xfId="7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/>
    </xf>
    <xf numFmtId="44" fontId="6" fillId="4" borderId="1" xfId="7" applyFont="1" applyFill="1" applyBorder="1" applyAlignment="1">
      <alignment horizontal="center" vertical="center"/>
    </xf>
    <xf numFmtId="10" fontId="2" fillId="0" borderId="2" xfId="8" applyNumberFormat="1" applyFont="1" applyFill="1" applyBorder="1" applyAlignment="1" applyProtection="1">
      <alignment horizontal="center" vertical="center" wrapText="1"/>
      <protection locked="0"/>
    </xf>
    <xf numFmtId="44" fontId="1" fillId="5" borderId="1" xfId="7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5" borderId="5" xfId="0" applyFont="1" applyFill="1" applyBorder="1" applyAlignment="1" applyProtection="1">
      <alignment horizontal="right" vertical="center" wrapText="1"/>
      <protection locked="0"/>
    </xf>
    <xf numFmtId="0" fontId="1" fillId="5" borderId="6" xfId="0" applyFont="1" applyFill="1" applyBorder="1" applyAlignment="1" applyProtection="1">
      <alignment horizontal="right" vertical="center" wrapText="1"/>
      <protection locked="0"/>
    </xf>
    <xf numFmtId="0" fontId="1" fillId="5" borderId="7" xfId="0" applyFont="1" applyFill="1" applyBorder="1" applyAlignment="1" applyProtection="1">
      <alignment horizontal="righ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4" fontId="2" fillId="0" borderId="9" xfId="7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</cellXfs>
  <cellStyles count="9">
    <cellStyle name="Millares 3 3" xfId="3" xr:uid="{4D1DDC0F-3CCA-4969-836E-52FCCA8FA9F3}"/>
    <cellStyle name="Millares 5 3 2" xfId="4" xr:uid="{436E2715-B23C-41FB-94CF-249F11419005}"/>
    <cellStyle name="Moneda" xfId="7" builtinId="4"/>
    <cellStyle name="Normal" xfId="0" builtinId="0"/>
    <cellStyle name="Normal 10 2" xfId="6" xr:uid="{78CF5F8A-4655-4590-B07E-70422D7012E7}"/>
    <cellStyle name="Normal 13 2" xfId="2" xr:uid="{D46DB0FB-CA06-468C-B955-21EB9186DB39}"/>
    <cellStyle name="Normal 2 3 2" xfId="5" xr:uid="{4451152C-E050-4B52-8AE0-E47EB4F38FA2}"/>
    <cellStyle name="Normal 3" xfId="1" xr:uid="{1B13F07F-2FA6-4B42-9478-C72DA7B57738}"/>
    <cellStyle name="Porcentaje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23D3-5020-411E-8F55-90D7934539D0}">
  <dimension ref="A2:L127"/>
  <sheetViews>
    <sheetView tabSelected="1" topLeftCell="A110" zoomScaleNormal="100" workbookViewId="0">
      <selection activeCell="H70" sqref="H70"/>
    </sheetView>
  </sheetViews>
  <sheetFormatPr baseColWidth="10" defaultColWidth="9.140625" defaultRowHeight="12.75" x14ac:dyDescent="0.25"/>
  <cols>
    <col min="1" max="1" width="7.28515625" style="2" customWidth="1"/>
    <col min="2" max="2" width="57.5703125" style="3" customWidth="1"/>
    <col min="3" max="4" width="13.140625" style="2" customWidth="1"/>
    <col min="5" max="6" width="13.140625" style="18" customWidth="1"/>
    <col min="7" max="16384" width="9.140625" style="2"/>
  </cols>
  <sheetData>
    <row r="2" spans="1:12" x14ac:dyDescent="0.25">
      <c r="A2" s="33" t="s">
        <v>70</v>
      </c>
      <c r="B2" s="33"/>
      <c r="C2" s="33"/>
      <c r="D2" s="33"/>
      <c r="E2" s="33"/>
      <c r="F2" s="33"/>
    </row>
    <row r="3" spans="1:12" x14ac:dyDescent="0.25">
      <c r="A3" s="33"/>
      <c r="B3" s="33"/>
      <c r="C3" s="33"/>
      <c r="D3" s="33"/>
      <c r="E3" s="33"/>
      <c r="F3" s="33"/>
    </row>
    <row r="4" spans="1:12" x14ac:dyDescent="0.25">
      <c r="A4" s="33"/>
      <c r="B4" s="33"/>
      <c r="C4" s="33"/>
      <c r="D4" s="33"/>
      <c r="E4" s="33"/>
      <c r="F4" s="33"/>
    </row>
    <row r="5" spans="1:12" x14ac:dyDescent="0.25">
      <c r="A5" s="33"/>
      <c r="B5" s="33"/>
      <c r="C5" s="33"/>
      <c r="D5" s="33"/>
      <c r="E5" s="33"/>
      <c r="F5" s="33"/>
    </row>
    <row r="6" spans="1:12" x14ac:dyDescent="0.25">
      <c r="A6" s="32"/>
      <c r="B6" s="32"/>
      <c r="C6" s="32"/>
      <c r="D6" s="32"/>
      <c r="E6" s="32"/>
      <c r="F6" s="32"/>
    </row>
    <row r="7" spans="1:12" ht="15.75" x14ac:dyDescent="0.25">
      <c r="A7" s="13" t="s">
        <v>26</v>
      </c>
    </row>
    <row r="8" spans="1:12" ht="13.5" thickBot="1" x14ac:dyDescent="0.3">
      <c r="B8" s="1"/>
    </row>
    <row r="9" spans="1:12" ht="27" thickTop="1" thickBot="1" x14ac:dyDescent="0.3">
      <c r="A9" s="26" t="s">
        <v>9</v>
      </c>
      <c r="B9" s="26" t="s">
        <v>10</v>
      </c>
      <c r="C9" s="26" t="s">
        <v>11</v>
      </c>
      <c r="D9" s="26" t="s">
        <v>72</v>
      </c>
      <c r="E9" s="27" t="s">
        <v>12</v>
      </c>
      <c r="F9" s="27" t="s">
        <v>13</v>
      </c>
      <c r="L9" s="2" t="s">
        <v>69</v>
      </c>
    </row>
    <row r="10" spans="1:12" ht="16.5" thickTop="1" thickBot="1" x14ac:dyDescent="0.3">
      <c r="A10" s="14"/>
      <c r="B10" s="15"/>
      <c r="C10" s="14"/>
      <c r="D10" s="14"/>
      <c r="E10" s="19"/>
      <c r="F10" s="19"/>
      <c r="H10" s="4"/>
    </row>
    <row r="11" spans="1:12" ht="27" customHeight="1" thickTop="1" thickBot="1" x14ac:dyDescent="0.3">
      <c r="A11" s="24">
        <v>1</v>
      </c>
      <c r="B11" s="37" t="s">
        <v>17</v>
      </c>
      <c r="C11" s="38"/>
      <c r="D11" s="38"/>
      <c r="E11" s="39"/>
      <c r="F11" s="25">
        <f>F13+F17+F21+F31</f>
        <v>0</v>
      </c>
    </row>
    <row r="12" spans="1:12" ht="14.25" thickTop="1" thickBot="1" x14ac:dyDescent="0.3">
      <c r="A12" s="14"/>
      <c r="B12" s="15"/>
      <c r="C12" s="14"/>
      <c r="D12" s="14"/>
      <c r="E12" s="19"/>
      <c r="F12" s="19"/>
    </row>
    <row r="13" spans="1:12" ht="16.5" customHeight="1" thickTop="1" thickBot="1" x14ac:dyDescent="0.3">
      <c r="A13" s="28">
        <v>1.1000000000000001</v>
      </c>
      <c r="B13" s="40" t="s">
        <v>16</v>
      </c>
      <c r="C13" s="41"/>
      <c r="D13" s="41"/>
      <c r="E13" s="42"/>
      <c r="F13" s="29">
        <f>SUM(F14:F16)</f>
        <v>0</v>
      </c>
    </row>
    <row r="14" spans="1:12" ht="13.5" thickTop="1" x14ac:dyDescent="0.25">
      <c r="A14" s="5"/>
      <c r="B14" s="6"/>
      <c r="C14" s="5"/>
      <c r="D14" s="5"/>
      <c r="E14" s="23"/>
      <c r="F14" s="23"/>
    </row>
    <row r="15" spans="1:12" ht="38.25" x14ac:dyDescent="0.25">
      <c r="A15" s="5" t="s">
        <v>27</v>
      </c>
      <c r="B15" s="6" t="s">
        <v>35</v>
      </c>
      <c r="C15" s="7">
        <v>1</v>
      </c>
      <c r="D15" s="9" t="s">
        <v>0</v>
      </c>
      <c r="E15" s="23"/>
      <c r="F15" s="23">
        <f>E15*C15</f>
        <v>0</v>
      </c>
    </row>
    <row r="16" spans="1:12" ht="13.5" thickBot="1" x14ac:dyDescent="0.3">
      <c r="A16" s="5"/>
      <c r="B16" s="6"/>
      <c r="C16" s="5"/>
      <c r="D16" s="5"/>
      <c r="E16" s="23"/>
      <c r="F16" s="23"/>
    </row>
    <row r="17" spans="1:6" ht="16.5" customHeight="1" thickTop="1" thickBot="1" x14ac:dyDescent="0.3">
      <c r="A17" s="28">
        <v>1.2</v>
      </c>
      <c r="B17" s="40" t="s">
        <v>14</v>
      </c>
      <c r="C17" s="41"/>
      <c r="D17" s="41"/>
      <c r="E17" s="42"/>
      <c r="F17" s="29">
        <f>SUM(F18:F20)</f>
        <v>0</v>
      </c>
    </row>
    <row r="18" spans="1:6" ht="13.5" thickTop="1" x14ac:dyDescent="0.25">
      <c r="A18" s="5"/>
      <c r="B18" s="6"/>
      <c r="C18" s="5"/>
      <c r="D18" s="5"/>
      <c r="E18" s="23"/>
      <c r="F18" s="23"/>
    </row>
    <row r="19" spans="1:6" ht="38.25" x14ac:dyDescent="0.25">
      <c r="A19" s="5" t="s">
        <v>28</v>
      </c>
      <c r="B19" s="6" t="s">
        <v>73</v>
      </c>
      <c r="C19" s="7">
        <v>1</v>
      </c>
      <c r="D19" s="9" t="s">
        <v>0</v>
      </c>
      <c r="E19" s="23"/>
      <c r="F19" s="23">
        <f>E19*C19</f>
        <v>0</v>
      </c>
    </row>
    <row r="20" spans="1:6" ht="13.5" thickBot="1" x14ac:dyDescent="0.3">
      <c r="A20" s="7"/>
      <c r="B20" s="8"/>
      <c r="C20" s="7"/>
      <c r="D20" s="9"/>
      <c r="E20" s="20"/>
      <c r="F20" s="21"/>
    </row>
    <row r="21" spans="1:6" ht="16.5" customHeight="1" thickTop="1" thickBot="1" x14ac:dyDescent="0.3">
      <c r="A21" s="28">
        <v>1.3</v>
      </c>
      <c r="B21" s="40" t="s">
        <v>15</v>
      </c>
      <c r="C21" s="41"/>
      <c r="D21" s="41"/>
      <c r="E21" s="42"/>
      <c r="F21" s="29">
        <f>SUM(F22:F30)</f>
        <v>0</v>
      </c>
    </row>
    <row r="22" spans="1:6" ht="13.5" thickTop="1" x14ac:dyDescent="0.25">
      <c r="A22" s="7"/>
      <c r="B22" s="8"/>
      <c r="C22" s="7"/>
      <c r="D22" s="9"/>
      <c r="E22" s="20"/>
      <c r="F22" s="21"/>
    </row>
    <row r="23" spans="1:6" ht="38.25" x14ac:dyDescent="0.25">
      <c r="A23" s="7" t="s">
        <v>18</v>
      </c>
      <c r="B23" s="10" t="s">
        <v>74</v>
      </c>
      <c r="C23" s="7">
        <v>1</v>
      </c>
      <c r="D23" s="9" t="s">
        <v>0</v>
      </c>
      <c r="E23" s="20"/>
      <c r="F23" s="23">
        <f t="shared" ref="F23:F29" si="0">E23*C23</f>
        <v>0</v>
      </c>
    </row>
    <row r="24" spans="1:6" ht="38.25" x14ac:dyDescent="0.25">
      <c r="A24" s="7" t="s">
        <v>19</v>
      </c>
      <c r="B24" s="11" t="s">
        <v>30</v>
      </c>
      <c r="C24" s="7">
        <v>1</v>
      </c>
      <c r="D24" s="9" t="s">
        <v>0</v>
      </c>
      <c r="E24" s="20"/>
      <c r="F24" s="23">
        <f t="shared" si="0"/>
        <v>0</v>
      </c>
    </row>
    <row r="25" spans="1:6" ht="25.5" x14ac:dyDescent="0.25">
      <c r="A25" s="7" t="s">
        <v>20</v>
      </c>
      <c r="B25" s="11" t="s">
        <v>31</v>
      </c>
      <c r="C25" s="7">
        <v>1</v>
      </c>
      <c r="D25" s="9" t="s">
        <v>0</v>
      </c>
      <c r="E25" s="20"/>
      <c r="F25" s="23">
        <f t="shared" si="0"/>
        <v>0</v>
      </c>
    </row>
    <row r="26" spans="1:6" ht="40.5" customHeight="1" x14ac:dyDescent="0.25">
      <c r="A26" s="7" t="s">
        <v>21</v>
      </c>
      <c r="B26" s="11" t="s">
        <v>32</v>
      </c>
      <c r="C26" s="7">
        <v>1</v>
      </c>
      <c r="D26" s="9" t="s">
        <v>0</v>
      </c>
      <c r="E26" s="20"/>
      <c r="F26" s="23">
        <f t="shared" si="0"/>
        <v>0</v>
      </c>
    </row>
    <row r="27" spans="1:6" ht="38.25" x14ac:dyDescent="0.25">
      <c r="A27" s="7" t="s">
        <v>22</v>
      </c>
      <c r="B27" s="10" t="s">
        <v>33</v>
      </c>
      <c r="C27" s="7">
        <v>1</v>
      </c>
      <c r="D27" s="9" t="s">
        <v>0</v>
      </c>
      <c r="E27" s="20"/>
      <c r="F27" s="23">
        <f t="shared" si="0"/>
        <v>0</v>
      </c>
    </row>
    <row r="28" spans="1:6" ht="38.25" x14ac:dyDescent="0.25">
      <c r="A28" s="7" t="s">
        <v>23</v>
      </c>
      <c r="B28" s="10" t="s">
        <v>34</v>
      </c>
      <c r="C28" s="7">
        <v>1</v>
      </c>
      <c r="D28" s="9" t="s">
        <v>0</v>
      </c>
      <c r="E28" s="20"/>
      <c r="F28" s="23">
        <f t="shared" si="0"/>
        <v>0</v>
      </c>
    </row>
    <row r="29" spans="1:6" x14ac:dyDescent="0.25">
      <c r="A29" s="7" t="s">
        <v>24</v>
      </c>
      <c r="B29" s="12" t="s">
        <v>25</v>
      </c>
      <c r="C29" s="7">
        <v>1</v>
      </c>
      <c r="D29" s="9" t="s">
        <v>0</v>
      </c>
      <c r="E29" s="20"/>
      <c r="F29" s="23">
        <f t="shared" si="0"/>
        <v>0</v>
      </c>
    </row>
    <row r="30" spans="1:6" ht="13.5" thickBot="1" x14ac:dyDescent="0.3">
      <c r="A30" s="16"/>
      <c r="B30" s="17"/>
      <c r="C30" s="16"/>
      <c r="D30" s="16"/>
      <c r="E30" s="22"/>
      <c r="F30" s="22"/>
    </row>
    <row r="31" spans="1:6" ht="16.5" customHeight="1" thickTop="1" thickBot="1" x14ac:dyDescent="0.3">
      <c r="A31" s="28">
        <v>1.4</v>
      </c>
      <c r="B31" s="40" t="s">
        <v>82</v>
      </c>
      <c r="C31" s="41"/>
      <c r="D31" s="41"/>
      <c r="E31" s="42"/>
      <c r="F31" s="29">
        <f>SUM(F32:F34)</f>
        <v>0</v>
      </c>
    </row>
    <row r="32" spans="1:6" ht="13.5" thickTop="1" x14ac:dyDescent="0.25">
      <c r="A32" s="7"/>
      <c r="B32" s="8"/>
      <c r="C32" s="7"/>
      <c r="D32" s="9"/>
      <c r="E32" s="20"/>
      <c r="F32" s="21"/>
    </row>
    <row r="33" spans="1:6" ht="25.5" x14ac:dyDescent="0.25">
      <c r="A33" s="7" t="s">
        <v>81</v>
      </c>
      <c r="B33" s="10" t="s">
        <v>83</v>
      </c>
      <c r="C33" s="7">
        <v>1</v>
      </c>
      <c r="D33" s="9" t="s">
        <v>0</v>
      </c>
      <c r="E33" s="20"/>
      <c r="F33" s="23">
        <f t="shared" ref="F33" si="1">E33*C33</f>
        <v>0</v>
      </c>
    </row>
    <row r="34" spans="1:6" ht="13.5" thickBot="1" x14ac:dyDescent="0.3">
      <c r="A34" s="16"/>
      <c r="B34" s="17"/>
      <c r="C34" s="16"/>
      <c r="D34" s="16"/>
      <c r="E34" s="22"/>
      <c r="F34" s="22"/>
    </row>
    <row r="35" spans="1:6" ht="27" customHeight="1" thickTop="1" thickBot="1" x14ac:dyDescent="0.3">
      <c r="A35" s="24">
        <v>2</v>
      </c>
      <c r="B35" s="37" t="s">
        <v>45</v>
      </c>
      <c r="C35" s="38"/>
      <c r="D35" s="38"/>
      <c r="E35" s="39"/>
      <c r="F35" s="25">
        <f>F37+F41+F45+F55</f>
        <v>0</v>
      </c>
    </row>
    <row r="36" spans="1:6" ht="14.25" thickTop="1" thickBot="1" x14ac:dyDescent="0.3">
      <c r="A36" s="14"/>
      <c r="B36" s="15"/>
      <c r="C36" s="14"/>
      <c r="D36" s="14"/>
      <c r="E36" s="19"/>
      <c r="F36" s="19"/>
    </row>
    <row r="37" spans="1:6" ht="16.5" customHeight="1" thickTop="1" thickBot="1" x14ac:dyDescent="0.3">
      <c r="A37" s="28">
        <f>A35+0.1</f>
        <v>2.1</v>
      </c>
      <c r="B37" s="40" t="s">
        <v>16</v>
      </c>
      <c r="C37" s="41"/>
      <c r="D37" s="41"/>
      <c r="E37" s="42"/>
      <c r="F37" s="29">
        <f>SUM(F38:F40)</f>
        <v>0</v>
      </c>
    </row>
    <row r="38" spans="1:6" ht="13.5" thickTop="1" x14ac:dyDescent="0.25">
      <c r="A38" s="5"/>
      <c r="B38" s="6"/>
      <c r="C38" s="5"/>
      <c r="D38" s="5"/>
      <c r="E38" s="23"/>
      <c r="F38" s="23"/>
    </row>
    <row r="39" spans="1:6" ht="38.25" x14ac:dyDescent="0.25">
      <c r="A39" s="5" t="s">
        <v>36</v>
      </c>
      <c r="B39" s="6" t="s">
        <v>75</v>
      </c>
      <c r="C39" s="7">
        <v>1</v>
      </c>
      <c r="D39" s="9" t="s">
        <v>0</v>
      </c>
      <c r="E39" s="23"/>
      <c r="F39" s="23">
        <f>E39*C39</f>
        <v>0</v>
      </c>
    </row>
    <row r="40" spans="1:6" ht="13.5" thickBot="1" x14ac:dyDescent="0.3">
      <c r="A40" s="5"/>
      <c r="B40" s="6"/>
      <c r="C40" s="5"/>
      <c r="D40" s="5"/>
      <c r="E40" s="23"/>
      <c r="F40" s="23"/>
    </row>
    <row r="41" spans="1:6" ht="16.5" customHeight="1" thickTop="1" thickBot="1" x14ac:dyDescent="0.3">
      <c r="A41" s="28">
        <f>A37+0.1</f>
        <v>2.2000000000000002</v>
      </c>
      <c r="B41" s="40" t="s">
        <v>14</v>
      </c>
      <c r="C41" s="41"/>
      <c r="D41" s="41"/>
      <c r="E41" s="42"/>
      <c r="F41" s="29">
        <f>SUM(F42:F44)</f>
        <v>0</v>
      </c>
    </row>
    <row r="42" spans="1:6" ht="13.5" thickTop="1" x14ac:dyDescent="0.25">
      <c r="A42" s="5"/>
      <c r="B42" s="6"/>
      <c r="C42" s="5"/>
      <c r="D42" s="5"/>
      <c r="E42" s="23"/>
      <c r="F42" s="23"/>
    </row>
    <row r="43" spans="1:6" ht="38.25" x14ac:dyDescent="0.25">
      <c r="A43" s="5" t="s">
        <v>37</v>
      </c>
      <c r="B43" s="6" t="s">
        <v>76</v>
      </c>
      <c r="C43" s="7">
        <v>1</v>
      </c>
      <c r="D43" s="9" t="s">
        <v>0</v>
      </c>
      <c r="E43" s="23"/>
      <c r="F43" s="23">
        <f>E43*C43</f>
        <v>0</v>
      </c>
    </row>
    <row r="44" spans="1:6" ht="13.5" thickBot="1" x14ac:dyDescent="0.3">
      <c r="A44" s="7"/>
      <c r="B44" s="8"/>
      <c r="C44" s="7"/>
      <c r="D44" s="9"/>
      <c r="E44" s="20"/>
      <c r="F44" s="21"/>
    </row>
    <row r="45" spans="1:6" ht="16.5" customHeight="1" thickTop="1" thickBot="1" x14ac:dyDescent="0.3">
      <c r="A45" s="28">
        <f>A41+0.1</f>
        <v>2.3000000000000003</v>
      </c>
      <c r="B45" s="40" t="s">
        <v>15</v>
      </c>
      <c r="C45" s="41"/>
      <c r="D45" s="41"/>
      <c r="E45" s="42"/>
      <c r="F45" s="29">
        <f>SUM(F46:F58)</f>
        <v>0</v>
      </c>
    </row>
    <row r="46" spans="1:6" ht="13.5" thickTop="1" x14ac:dyDescent="0.25">
      <c r="A46" s="7"/>
      <c r="B46" s="8"/>
      <c r="C46" s="7"/>
      <c r="D46" s="9"/>
      <c r="E46" s="20"/>
      <c r="F46" s="21"/>
    </row>
    <row r="47" spans="1:6" ht="38.25" x14ac:dyDescent="0.25">
      <c r="A47" s="7" t="s">
        <v>38</v>
      </c>
      <c r="B47" s="10" t="s">
        <v>29</v>
      </c>
      <c r="C47" s="7">
        <v>1</v>
      </c>
      <c r="D47" s="9" t="s">
        <v>0</v>
      </c>
      <c r="E47" s="20"/>
      <c r="F47" s="23">
        <f t="shared" ref="F47:F53" si="2">E47*C47</f>
        <v>0</v>
      </c>
    </row>
    <row r="48" spans="1:6" ht="38.25" x14ac:dyDescent="0.25">
      <c r="A48" s="7" t="s">
        <v>39</v>
      </c>
      <c r="B48" s="11" t="s">
        <v>30</v>
      </c>
      <c r="C48" s="7">
        <v>1</v>
      </c>
      <c r="D48" s="9" t="s">
        <v>0</v>
      </c>
      <c r="E48" s="20"/>
      <c r="F48" s="23">
        <f t="shared" si="2"/>
        <v>0</v>
      </c>
    </row>
    <row r="49" spans="1:6" ht="25.5" x14ac:dyDescent="0.25">
      <c r="A49" s="7" t="s">
        <v>40</v>
      </c>
      <c r="B49" s="11" t="s">
        <v>31</v>
      </c>
      <c r="C49" s="7">
        <v>1</v>
      </c>
      <c r="D49" s="9" t="s">
        <v>0</v>
      </c>
      <c r="E49" s="20"/>
      <c r="F49" s="23">
        <f t="shared" si="2"/>
        <v>0</v>
      </c>
    </row>
    <row r="50" spans="1:6" ht="38.25" x14ac:dyDescent="0.25">
      <c r="A50" s="7" t="s">
        <v>41</v>
      </c>
      <c r="B50" s="11" t="s">
        <v>32</v>
      </c>
      <c r="C50" s="7">
        <v>1</v>
      </c>
      <c r="D50" s="9" t="s">
        <v>0</v>
      </c>
      <c r="E50" s="20"/>
      <c r="F50" s="23">
        <f t="shared" si="2"/>
        <v>0</v>
      </c>
    </row>
    <row r="51" spans="1:6" ht="38.25" x14ac:dyDescent="0.25">
      <c r="A51" s="7" t="s">
        <v>42</v>
      </c>
      <c r="B51" s="10" t="s">
        <v>33</v>
      </c>
      <c r="C51" s="7">
        <v>1</v>
      </c>
      <c r="D51" s="9" t="s">
        <v>0</v>
      </c>
      <c r="E51" s="20"/>
      <c r="F51" s="23">
        <f t="shared" si="2"/>
        <v>0</v>
      </c>
    </row>
    <row r="52" spans="1:6" ht="38.25" x14ac:dyDescent="0.25">
      <c r="A52" s="7" t="s">
        <v>43</v>
      </c>
      <c r="B52" s="10" t="s">
        <v>34</v>
      </c>
      <c r="C52" s="7">
        <v>1</v>
      </c>
      <c r="D52" s="9" t="s">
        <v>0</v>
      </c>
      <c r="E52" s="20"/>
      <c r="F52" s="23">
        <f t="shared" si="2"/>
        <v>0</v>
      </c>
    </row>
    <row r="53" spans="1:6" x14ac:dyDescent="0.25">
      <c r="A53" s="7" t="s">
        <v>44</v>
      </c>
      <c r="B53" s="12" t="s">
        <v>25</v>
      </c>
      <c r="C53" s="7">
        <v>1</v>
      </c>
      <c r="D53" s="9" t="s">
        <v>0</v>
      </c>
      <c r="E53" s="20"/>
      <c r="F53" s="23">
        <f t="shared" si="2"/>
        <v>0</v>
      </c>
    </row>
    <row r="54" spans="1:6" ht="13.5" thickBot="1" x14ac:dyDescent="0.3">
      <c r="A54" s="16"/>
      <c r="B54" s="17"/>
      <c r="C54" s="16"/>
      <c r="D54" s="16"/>
      <c r="E54" s="22"/>
      <c r="F54" s="22"/>
    </row>
    <row r="55" spans="1:6" ht="16.5" customHeight="1" thickTop="1" thickBot="1" x14ac:dyDescent="0.3">
      <c r="A55" s="28">
        <v>2.4</v>
      </c>
      <c r="B55" s="40" t="s">
        <v>82</v>
      </c>
      <c r="C55" s="41"/>
      <c r="D55" s="41"/>
      <c r="E55" s="42"/>
      <c r="F55" s="29">
        <f>SUM(F56:F58)</f>
        <v>0</v>
      </c>
    </row>
    <row r="56" spans="1:6" ht="13.5" thickTop="1" x14ac:dyDescent="0.25">
      <c r="A56" s="7"/>
      <c r="B56" s="8"/>
      <c r="C56" s="7"/>
      <c r="D56" s="9"/>
      <c r="E56" s="20"/>
      <c r="F56" s="21"/>
    </row>
    <row r="57" spans="1:6" ht="25.5" x14ac:dyDescent="0.25">
      <c r="A57" s="7" t="s">
        <v>84</v>
      </c>
      <c r="B57" s="10" t="s">
        <v>83</v>
      </c>
      <c r="C57" s="7">
        <v>1</v>
      </c>
      <c r="D57" s="9" t="s">
        <v>0</v>
      </c>
      <c r="E57" s="20"/>
      <c r="F57" s="23">
        <f t="shared" ref="F57" si="3">E57*C57</f>
        <v>0</v>
      </c>
    </row>
    <row r="58" spans="1:6" ht="13.5" thickBot="1" x14ac:dyDescent="0.3">
      <c r="A58" s="16"/>
      <c r="B58" s="17"/>
      <c r="C58" s="16"/>
      <c r="D58" s="16"/>
      <c r="E58" s="22"/>
      <c r="F58" s="22"/>
    </row>
    <row r="59" spans="1:6" ht="27" customHeight="1" thickTop="1" thickBot="1" x14ac:dyDescent="0.3">
      <c r="A59" s="24">
        <v>3</v>
      </c>
      <c r="B59" s="37" t="s">
        <v>64</v>
      </c>
      <c r="C59" s="38"/>
      <c r="D59" s="38"/>
      <c r="E59" s="39"/>
      <c r="F59" s="25">
        <f>F61+F65+F69+F79</f>
        <v>0</v>
      </c>
    </row>
    <row r="60" spans="1:6" ht="14.25" thickTop="1" thickBot="1" x14ac:dyDescent="0.3">
      <c r="A60" s="14"/>
      <c r="B60" s="15"/>
      <c r="C60" s="14"/>
      <c r="D60" s="14"/>
      <c r="E60" s="19"/>
      <c r="F60" s="19"/>
    </row>
    <row r="61" spans="1:6" ht="16.5" customHeight="1" thickTop="1" thickBot="1" x14ac:dyDescent="0.3">
      <c r="A61" s="28">
        <f>A59+0.1</f>
        <v>3.1</v>
      </c>
      <c r="B61" s="40" t="s">
        <v>16</v>
      </c>
      <c r="C61" s="41"/>
      <c r="D61" s="41"/>
      <c r="E61" s="42"/>
      <c r="F61" s="29">
        <f>SUM(F62:F64)</f>
        <v>0</v>
      </c>
    </row>
    <row r="62" spans="1:6" ht="13.5" thickTop="1" x14ac:dyDescent="0.25">
      <c r="A62" s="5"/>
      <c r="B62" s="6"/>
      <c r="C62" s="5"/>
      <c r="D62" s="5"/>
      <c r="E62" s="23"/>
      <c r="F62" s="23"/>
    </row>
    <row r="63" spans="1:6" ht="38.25" x14ac:dyDescent="0.25">
      <c r="A63" s="5" t="s">
        <v>46</v>
      </c>
      <c r="B63" s="6" t="s">
        <v>77</v>
      </c>
      <c r="C63" s="7">
        <v>1</v>
      </c>
      <c r="D63" s="9" t="s">
        <v>0</v>
      </c>
      <c r="E63" s="23"/>
      <c r="F63" s="23">
        <f>E63*C63</f>
        <v>0</v>
      </c>
    </row>
    <row r="64" spans="1:6" ht="13.5" thickBot="1" x14ac:dyDescent="0.3">
      <c r="A64" s="5"/>
      <c r="B64" s="6"/>
      <c r="C64" s="5"/>
      <c r="D64" s="5"/>
      <c r="E64" s="23"/>
      <c r="F64" s="23"/>
    </row>
    <row r="65" spans="1:6" ht="16.5" customHeight="1" thickTop="1" thickBot="1" x14ac:dyDescent="0.3">
      <c r="A65" s="28">
        <f>A61+0.1</f>
        <v>3.2</v>
      </c>
      <c r="B65" s="40" t="s">
        <v>14</v>
      </c>
      <c r="C65" s="41"/>
      <c r="D65" s="41"/>
      <c r="E65" s="42"/>
      <c r="F65" s="29">
        <f>SUM(F66:F68)</f>
        <v>0</v>
      </c>
    </row>
    <row r="66" spans="1:6" ht="13.5" thickTop="1" x14ac:dyDescent="0.25">
      <c r="A66" s="5"/>
      <c r="B66" s="6"/>
      <c r="C66" s="5"/>
      <c r="D66" s="5"/>
      <c r="E66" s="23"/>
      <c r="F66" s="23"/>
    </row>
    <row r="67" spans="1:6" ht="38.25" x14ac:dyDescent="0.25">
      <c r="A67" s="5" t="s">
        <v>47</v>
      </c>
      <c r="B67" s="6" t="s">
        <v>78</v>
      </c>
      <c r="C67" s="7">
        <v>1</v>
      </c>
      <c r="D67" s="9" t="s">
        <v>0</v>
      </c>
      <c r="E67" s="23"/>
      <c r="F67" s="23">
        <f>E67*C67</f>
        <v>0</v>
      </c>
    </row>
    <row r="68" spans="1:6" ht="13.5" thickBot="1" x14ac:dyDescent="0.3">
      <c r="A68" s="7"/>
      <c r="B68" s="8"/>
      <c r="C68" s="7"/>
      <c r="D68" s="9"/>
      <c r="E68" s="20"/>
      <c r="F68" s="21"/>
    </row>
    <row r="69" spans="1:6" ht="16.5" customHeight="1" thickTop="1" thickBot="1" x14ac:dyDescent="0.3">
      <c r="A69" s="28">
        <f>A65+0.1</f>
        <v>3.3000000000000003</v>
      </c>
      <c r="B69" s="40" t="s">
        <v>15</v>
      </c>
      <c r="C69" s="41"/>
      <c r="D69" s="41"/>
      <c r="E69" s="42"/>
      <c r="F69" s="29">
        <f>SUM(F70:F78)</f>
        <v>0</v>
      </c>
    </row>
    <row r="70" spans="1:6" ht="13.5" thickTop="1" x14ac:dyDescent="0.25">
      <c r="A70" s="7"/>
      <c r="B70" s="8"/>
      <c r="C70" s="7"/>
      <c r="D70" s="9"/>
      <c r="E70" s="20"/>
      <c r="F70" s="21"/>
    </row>
    <row r="71" spans="1:6" ht="38.25" x14ac:dyDescent="0.25">
      <c r="A71" s="7" t="s">
        <v>48</v>
      </c>
      <c r="B71" s="10" t="s">
        <v>29</v>
      </c>
      <c r="C71" s="7">
        <v>1</v>
      </c>
      <c r="D71" s="9" t="s">
        <v>0</v>
      </c>
      <c r="E71" s="20"/>
      <c r="F71" s="23">
        <f t="shared" ref="F71:F77" si="4">E71*C71</f>
        <v>0</v>
      </c>
    </row>
    <row r="72" spans="1:6" ht="38.25" x14ac:dyDescent="0.25">
      <c r="A72" s="7" t="s">
        <v>49</v>
      </c>
      <c r="B72" s="11" t="s">
        <v>30</v>
      </c>
      <c r="C72" s="7">
        <v>1</v>
      </c>
      <c r="D72" s="9" t="s">
        <v>0</v>
      </c>
      <c r="E72" s="20"/>
      <c r="F72" s="23">
        <f t="shared" si="4"/>
        <v>0</v>
      </c>
    </row>
    <row r="73" spans="1:6" ht="25.5" x14ac:dyDescent="0.25">
      <c r="A73" s="7" t="s">
        <v>50</v>
      </c>
      <c r="B73" s="11" t="s">
        <v>31</v>
      </c>
      <c r="C73" s="7">
        <v>1</v>
      </c>
      <c r="D73" s="9" t="s">
        <v>0</v>
      </c>
      <c r="E73" s="20"/>
      <c r="F73" s="23">
        <f t="shared" si="4"/>
        <v>0</v>
      </c>
    </row>
    <row r="74" spans="1:6" ht="38.25" x14ac:dyDescent="0.25">
      <c r="A74" s="7" t="s">
        <v>51</v>
      </c>
      <c r="B74" s="11" t="s">
        <v>32</v>
      </c>
      <c r="C74" s="7">
        <v>1</v>
      </c>
      <c r="D74" s="9" t="s">
        <v>0</v>
      </c>
      <c r="E74" s="20"/>
      <c r="F74" s="23">
        <f t="shared" si="4"/>
        <v>0</v>
      </c>
    </row>
    <row r="75" spans="1:6" ht="38.25" x14ac:dyDescent="0.25">
      <c r="A75" s="7" t="s">
        <v>52</v>
      </c>
      <c r="B75" s="10" t="s">
        <v>33</v>
      </c>
      <c r="C75" s="7">
        <v>1</v>
      </c>
      <c r="D75" s="9" t="s">
        <v>0</v>
      </c>
      <c r="E75" s="20"/>
      <c r="F75" s="23">
        <f t="shared" si="4"/>
        <v>0</v>
      </c>
    </row>
    <row r="76" spans="1:6" ht="38.25" x14ac:dyDescent="0.25">
      <c r="A76" s="7" t="s">
        <v>53</v>
      </c>
      <c r="B76" s="10" t="s">
        <v>34</v>
      </c>
      <c r="C76" s="7">
        <v>1</v>
      </c>
      <c r="D76" s="9" t="s">
        <v>0</v>
      </c>
      <c r="E76" s="20"/>
      <c r="F76" s="23">
        <f t="shared" si="4"/>
        <v>0</v>
      </c>
    </row>
    <row r="77" spans="1:6" x14ac:dyDescent="0.25">
      <c r="A77" s="7" t="s">
        <v>54</v>
      </c>
      <c r="B77" s="12" t="s">
        <v>25</v>
      </c>
      <c r="C77" s="7">
        <v>1</v>
      </c>
      <c r="D77" s="9" t="s">
        <v>0</v>
      </c>
      <c r="E77" s="20"/>
      <c r="F77" s="23">
        <f t="shared" si="4"/>
        <v>0</v>
      </c>
    </row>
    <row r="78" spans="1:6" ht="13.5" thickBot="1" x14ac:dyDescent="0.3">
      <c r="A78" s="16"/>
      <c r="B78" s="17"/>
      <c r="C78" s="16"/>
      <c r="D78" s="16"/>
      <c r="E78" s="22"/>
      <c r="F78" s="22"/>
    </row>
    <row r="79" spans="1:6" ht="16.5" customHeight="1" thickTop="1" thickBot="1" x14ac:dyDescent="0.3">
      <c r="A79" s="28">
        <v>3.4</v>
      </c>
      <c r="B79" s="40" t="s">
        <v>82</v>
      </c>
      <c r="C79" s="41"/>
      <c r="D79" s="41"/>
      <c r="E79" s="42"/>
      <c r="F79" s="29">
        <f>SUM(F80:F82)</f>
        <v>0</v>
      </c>
    </row>
    <row r="80" spans="1:6" ht="13.5" thickTop="1" x14ac:dyDescent="0.25">
      <c r="A80" s="7"/>
      <c r="B80" s="8"/>
      <c r="C80" s="7"/>
      <c r="D80" s="9"/>
      <c r="E80" s="20"/>
      <c r="F80" s="21"/>
    </row>
    <row r="81" spans="1:6" ht="25.5" x14ac:dyDescent="0.25">
      <c r="A81" s="7" t="s">
        <v>85</v>
      </c>
      <c r="B81" s="10" t="s">
        <v>83</v>
      </c>
      <c r="C81" s="7">
        <v>1</v>
      </c>
      <c r="D81" s="9" t="s">
        <v>0</v>
      </c>
      <c r="E81" s="20"/>
      <c r="F81" s="23">
        <f t="shared" ref="F81" si="5">E81*C81</f>
        <v>0</v>
      </c>
    </row>
    <row r="82" spans="1:6" ht="13.5" thickBot="1" x14ac:dyDescent="0.3">
      <c r="A82" s="16"/>
      <c r="B82" s="17"/>
      <c r="C82" s="16"/>
      <c r="D82" s="16"/>
      <c r="E82" s="22"/>
      <c r="F82" s="22"/>
    </row>
    <row r="83" spans="1:6" ht="27" customHeight="1" thickTop="1" thickBot="1" x14ac:dyDescent="0.3">
      <c r="A83" s="24">
        <v>4</v>
      </c>
      <c r="B83" s="37" t="s">
        <v>65</v>
      </c>
      <c r="C83" s="38"/>
      <c r="D83" s="38"/>
      <c r="E83" s="39"/>
      <c r="F83" s="25">
        <f>F85+F89+F93+F103</f>
        <v>0</v>
      </c>
    </row>
    <row r="84" spans="1:6" ht="14.25" thickTop="1" thickBot="1" x14ac:dyDescent="0.3">
      <c r="A84" s="14"/>
      <c r="B84" s="15"/>
      <c r="C84" s="14"/>
      <c r="D84" s="14"/>
      <c r="E84" s="19"/>
      <c r="F84" s="19"/>
    </row>
    <row r="85" spans="1:6" ht="16.5" customHeight="1" thickTop="1" thickBot="1" x14ac:dyDescent="0.3">
      <c r="A85" s="28">
        <f>A83+0.1</f>
        <v>4.0999999999999996</v>
      </c>
      <c r="B85" s="40" t="s">
        <v>16</v>
      </c>
      <c r="C85" s="41"/>
      <c r="D85" s="41"/>
      <c r="E85" s="42"/>
      <c r="F85" s="29">
        <f>SUM(F86:F88)</f>
        <v>0</v>
      </c>
    </row>
    <row r="86" spans="1:6" ht="13.5" thickTop="1" x14ac:dyDescent="0.25">
      <c r="A86" s="5"/>
      <c r="B86" s="6"/>
      <c r="C86" s="5"/>
      <c r="D86" s="5"/>
      <c r="E86" s="23"/>
      <c r="F86" s="23"/>
    </row>
    <row r="87" spans="1:6" ht="38.25" x14ac:dyDescent="0.25">
      <c r="A87" s="5" t="s">
        <v>55</v>
      </c>
      <c r="B87" s="6" t="s">
        <v>79</v>
      </c>
      <c r="C87" s="7">
        <v>1</v>
      </c>
      <c r="D87" s="9" t="s">
        <v>0</v>
      </c>
      <c r="E87" s="23"/>
      <c r="F87" s="23">
        <f>E87*C87</f>
        <v>0</v>
      </c>
    </row>
    <row r="88" spans="1:6" ht="13.5" thickBot="1" x14ac:dyDescent="0.3">
      <c r="A88" s="5"/>
      <c r="B88" s="6"/>
      <c r="C88" s="5"/>
      <c r="D88" s="5"/>
      <c r="E88" s="23"/>
      <c r="F88" s="23"/>
    </row>
    <row r="89" spans="1:6" ht="16.5" customHeight="1" thickTop="1" thickBot="1" x14ac:dyDescent="0.3">
      <c r="A89" s="28">
        <f>A85+0.1</f>
        <v>4.1999999999999993</v>
      </c>
      <c r="B89" s="40" t="s">
        <v>14</v>
      </c>
      <c r="C89" s="41"/>
      <c r="D89" s="41"/>
      <c r="E89" s="42"/>
      <c r="F89" s="29">
        <f>SUM(F90:F92)</f>
        <v>0</v>
      </c>
    </row>
    <row r="90" spans="1:6" ht="13.5" thickTop="1" x14ac:dyDescent="0.25">
      <c r="A90" s="5"/>
      <c r="B90" s="6"/>
      <c r="C90" s="5"/>
      <c r="D90" s="5"/>
      <c r="E90" s="23"/>
      <c r="F90" s="23"/>
    </row>
    <row r="91" spans="1:6" ht="38.25" x14ac:dyDescent="0.25">
      <c r="A91" s="5" t="s">
        <v>56</v>
      </c>
      <c r="B91" s="6" t="s">
        <v>80</v>
      </c>
      <c r="C91" s="7">
        <v>1</v>
      </c>
      <c r="D91" s="9" t="s">
        <v>0</v>
      </c>
      <c r="E91" s="23"/>
      <c r="F91" s="23">
        <f>E91*C91</f>
        <v>0</v>
      </c>
    </row>
    <row r="92" spans="1:6" ht="13.5" thickBot="1" x14ac:dyDescent="0.3">
      <c r="A92" s="7"/>
      <c r="B92" s="8"/>
      <c r="C92" s="7"/>
      <c r="D92" s="9"/>
      <c r="E92" s="20"/>
      <c r="F92" s="21"/>
    </row>
    <row r="93" spans="1:6" ht="16.5" customHeight="1" thickTop="1" thickBot="1" x14ac:dyDescent="0.3">
      <c r="A93" s="28">
        <f>A89+0.1</f>
        <v>4.2999999999999989</v>
      </c>
      <c r="B93" s="40" t="s">
        <v>15</v>
      </c>
      <c r="C93" s="41"/>
      <c r="D93" s="41"/>
      <c r="E93" s="42"/>
      <c r="F93" s="29">
        <f>SUM(F94:F105)</f>
        <v>0</v>
      </c>
    </row>
    <row r="94" spans="1:6" ht="13.5" thickTop="1" x14ac:dyDescent="0.25">
      <c r="A94" s="7"/>
      <c r="B94" s="8"/>
      <c r="C94" s="7"/>
      <c r="D94" s="9"/>
      <c r="E94" s="20"/>
      <c r="F94" s="21"/>
    </row>
    <row r="95" spans="1:6" ht="38.25" x14ac:dyDescent="0.25">
      <c r="A95" s="7" t="s">
        <v>57</v>
      </c>
      <c r="B95" s="10" t="s">
        <v>29</v>
      </c>
      <c r="C95" s="7">
        <v>1</v>
      </c>
      <c r="D95" s="9" t="s">
        <v>0</v>
      </c>
      <c r="E95" s="20"/>
      <c r="F95" s="23">
        <f t="shared" ref="F95:F101" si="6">E95*C95</f>
        <v>0</v>
      </c>
    </row>
    <row r="96" spans="1:6" ht="38.25" x14ac:dyDescent="0.25">
      <c r="A96" s="7" t="s">
        <v>58</v>
      </c>
      <c r="B96" s="11" t="s">
        <v>30</v>
      </c>
      <c r="C96" s="7">
        <v>1</v>
      </c>
      <c r="D96" s="9" t="s">
        <v>0</v>
      </c>
      <c r="E96" s="20"/>
      <c r="F96" s="23">
        <f t="shared" si="6"/>
        <v>0</v>
      </c>
    </row>
    <row r="97" spans="1:6" ht="25.5" x14ac:dyDescent="0.25">
      <c r="A97" s="7" t="s">
        <v>59</v>
      </c>
      <c r="B97" s="11" t="s">
        <v>31</v>
      </c>
      <c r="C97" s="7">
        <v>1</v>
      </c>
      <c r="D97" s="9" t="s">
        <v>0</v>
      </c>
      <c r="E97" s="20"/>
      <c r="F97" s="23">
        <f t="shared" si="6"/>
        <v>0</v>
      </c>
    </row>
    <row r="98" spans="1:6" ht="38.25" x14ac:dyDescent="0.25">
      <c r="A98" s="7" t="s">
        <v>60</v>
      </c>
      <c r="B98" s="11" t="s">
        <v>32</v>
      </c>
      <c r="C98" s="7">
        <v>1</v>
      </c>
      <c r="D98" s="9" t="s">
        <v>0</v>
      </c>
      <c r="E98" s="20"/>
      <c r="F98" s="23">
        <f t="shared" si="6"/>
        <v>0</v>
      </c>
    </row>
    <row r="99" spans="1:6" ht="38.25" x14ac:dyDescent="0.25">
      <c r="A99" s="7" t="s">
        <v>61</v>
      </c>
      <c r="B99" s="10" t="s">
        <v>33</v>
      </c>
      <c r="C99" s="7">
        <v>1</v>
      </c>
      <c r="D99" s="9" t="s">
        <v>0</v>
      </c>
      <c r="E99" s="20"/>
      <c r="F99" s="23">
        <f t="shared" si="6"/>
        <v>0</v>
      </c>
    </row>
    <row r="100" spans="1:6" ht="38.25" x14ac:dyDescent="0.25">
      <c r="A100" s="7" t="s">
        <v>62</v>
      </c>
      <c r="B100" s="10" t="s">
        <v>34</v>
      </c>
      <c r="C100" s="7">
        <v>1</v>
      </c>
      <c r="D100" s="9" t="s">
        <v>0</v>
      </c>
      <c r="E100" s="20"/>
      <c r="F100" s="23">
        <f t="shared" si="6"/>
        <v>0</v>
      </c>
    </row>
    <row r="101" spans="1:6" x14ac:dyDescent="0.25">
      <c r="A101" s="7" t="s">
        <v>63</v>
      </c>
      <c r="B101" s="12" t="s">
        <v>25</v>
      </c>
      <c r="C101" s="7">
        <v>1</v>
      </c>
      <c r="D101" s="9" t="s">
        <v>0</v>
      </c>
      <c r="E101" s="20"/>
      <c r="F101" s="23">
        <f t="shared" si="6"/>
        <v>0</v>
      </c>
    </row>
    <row r="102" spans="1:6" ht="13.5" thickBot="1" x14ac:dyDescent="0.3">
      <c r="A102" s="43"/>
      <c r="B102" s="47"/>
      <c r="C102" s="44"/>
      <c r="D102" s="45"/>
      <c r="E102" s="46"/>
      <c r="F102" s="19"/>
    </row>
    <row r="103" spans="1:6" ht="16.5" customHeight="1" thickTop="1" thickBot="1" x14ac:dyDescent="0.3">
      <c r="A103" s="28">
        <v>4.4000000000000004</v>
      </c>
      <c r="B103" s="40" t="s">
        <v>82</v>
      </c>
      <c r="C103" s="41"/>
      <c r="D103" s="41"/>
      <c r="E103" s="42"/>
      <c r="F103" s="29">
        <f>SUM(F104:F105)</f>
        <v>0</v>
      </c>
    </row>
    <row r="104" spans="1:6" ht="13.5" thickTop="1" x14ac:dyDescent="0.25">
      <c r="A104" s="7"/>
      <c r="B104" s="8"/>
      <c r="C104" s="7"/>
      <c r="D104" s="9"/>
      <c r="E104" s="20"/>
      <c r="F104" s="21"/>
    </row>
    <row r="105" spans="1:6" ht="25.5" x14ac:dyDescent="0.25">
      <c r="A105" s="7" t="s">
        <v>86</v>
      </c>
      <c r="B105" s="10" t="s">
        <v>83</v>
      </c>
      <c r="C105" s="7">
        <v>1</v>
      </c>
      <c r="D105" s="9" t="s">
        <v>0</v>
      </c>
      <c r="E105" s="20"/>
      <c r="F105" s="23">
        <f t="shared" ref="F105" si="7">E105*C105</f>
        <v>0</v>
      </c>
    </row>
    <row r="106" spans="1:6" x14ac:dyDescent="0.25">
      <c r="A106" s="5"/>
      <c r="B106" s="6"/>
      <c r="C106" s="5"/>
      <c r="D106" s="5"/>
      <c r="E106" s="23"/>
      <c r="F106" s="23"/>
    </row>
    <row r="107" spans="1:6" ht="13.5" thickBot="1" x14ac:dyDescent="0.3">
      <c r="A107" s="14"/>
      <c r="B107" s="15"/>
      <c r="C107" s="14"/>
      <c r="D107" s="14"/>
      <c r="E107" s="19"/>
      <c r="F107" s="19"/>
    </row>
    <row r="108" spans="1:6" ht="27.75" customHeight="1" thickTop="1" thickBot="1" x14ac:dyDescent="0.3">
      <c r="A108" s="34" t="s">
        <v>68</v>
      </c>
      <c r="B108" s="35"/>
      <c r="C108" s="35"/>
      <c r="D108" s="35"/>
      <c r="E108" s="36"/>
      <c r="F108" s="31">
        <f>F83+F59+F35+F11</f>
        <v>0</v>
      </c>
    </row>
    <row r="109" spans="1:6" ht="13.5" thickTop="1" x14ac:dyDescent="0.25">
      <c r="A109" s="5"/>
      <c r="B109" s="6"/>
      <c r="C109" s="5"/>
      <c r="D109" s="5"/>
      <c r="E109" s="23"/>
      <c r="F109" s="23"/>
    </row>
    <row r="110" spans="1:6" ht="13.5" thickBot="1" x14ac:dyDescent="0.3">
      <c r="A110" s="5"/>
      <c r="B110" s="6"/>
      <c r="C110" s="5"/>
      <c r="D110" s="5"/>
      <c r="E110" s="23"/>
      <c r="F110" s="23"/>
    </row>
    <row r="111" spans="1:6" ht="16.5" customHeight="1" thickTop="1" thickBot="1" x14ac:dyDescent="0.3">
      <c r="A111" s="24">
        <v>5</v>
      </c>
      <c r="B111" s="37" t="s">
        <v>66</v>
      </c>
      <c r="C111" s="38"/>
      <c r="D111" s="38"/>
      <c r="E111" s="39"/>
      <c r="F111" s="25">
        <f>SUM(F112:F122)</f>
        <v>0</v>
      </c>
    </row>
    <row r="112" spans="1:6" ht="13.5" thickTop="1" x14ac:dyDescent="0.25">
      <c r="A112" s="5"/>
      <c r="B112" s="6"/>
      <c r="C112" s="5"/>
      <c r="D112" s="5"/>
      <c r="E112" s="23"/>
      <c r="F112" s="23"/>
    </row>
    <row r="113" spans="1:6" x14ac:dyDescent="0.25">
      <c r="A113" s="5">
        <v>5.0999999999999996</v>
      </c>
      <c r="B113" s="6" t="s">
        <v>2</v>
      </c>
      <c r="C113" s="30">
        <v>0.1</v>
      </c>
      <c r="D113" s="5"/>
      <c r="E113" s="23"/>
      <c r="F113" s="23">
        <f>C113*$F$108</f>
        <v>0</v>
      </c>
    </row>
    <row r="114" spans="1:6" x14ac:dyDescent="0.25">
      <c r="A114" s="5">
        <v>5.2</v>
      </c>
      <c r="B114" s="6" t="s">
        <v>3</v>
      </c>
      <c r="C114" s="30">
        <v>1.7999999999999999E-2</v>
      </c>
      <c r="D114" s="5"/>
      <c r="E114" s="23"/>
      <c r="F114" s="23">
        <f t="shared" ref="F114:F120" si="8">C114*$F$108</f>
        <v>0</v>
      </c>
    </row>
    <row r="115" spans="1:6" x14ac:dyDescent="0.25">
      <c r="A115" s="5">
        <v>5.3</v>
      </c>
      <c r="B115" s="6" t="s">
        <v>4</v>
      </c>
      <c r="C115" s="30">
        <v>2.5000000000000001E-2</v>
      </c>
      <c r="D115" s="5"/>
      <c r="E115" s="23"/>
      <c r="F115" s="23">
        <f t="shared" si="8"/>
        <v>0</v>
      </c>
    </row>
    <row r="116" spans="1:6" x14ac:dyDescent="0.25">
      <c r="A116" s="5">
        <v>5.4</v>
      </c>
      <c r="B116" s="6" t="s">
        <v>5</v>
      </c>
      <c r="C116" s="30">
        <v>0.03</v>
      </c>
      <c r="D116" s="5"/>
      <c r="E116" s="23"/>
      <c r="F116" s="23">
        <f t="shared" si="8"/>
        <v>0</v>
      </c>
    </row>
    <row r="117" spans="1:6" x14ac:dyDescent="0.25">
      <c r="A117" s="5">
        <v>5.5</v>
      </c>
      <c r="B117" s="6" t="s">
        <v>1</v>
      </c>
      <c r="C117" s="30">
        <v>1E-3</v>
      </c>
      <c r="D117" s="5"/>
      <c r="E117" s="23"/>
      <c r="F117" s="23">
        <f t="shared" si="8"/>
        <v>0</v>
      </c>
    </row>
    <row r="118" spans="1:6" x14ac:dyDescent="0.25">
      <c r="A118" s="5">
        <v>5.6</v>
      </c>
      <c r="B118" s="6" t="s">
        <v>6</v>
      </c>
      <c r="C118" s="30">
        <v>0.05</v>
      </c>
      <c r="D118" s="5"/>
      <c r="E118" s="23"/>
      <c r="F118" s="23">
        <f t="shared" si="8"/>
        <v>0</v>
      </c>
    </row>
    <row r="119" spans="1:6" x14ac:dyDescent="0.25">
      <c r="A119" s="5">
        <v>5.7</v>
      </c>
      <c r="B119" s="6" t="s">
        <v>7</v>
      </c>
      <c r="C119" s="30">
        <v>0.01</v>
      </c>
      <c r="D119" s="5"/>
      <c r="E119" s="23"/>
      <c r="F119" s="23">
        <f t="shared" si="8"/>
        <v>0</v>
      </c>
    </row>
    <row r="120" spans="1:6" x14ac:dyDescent="0.25">
      <c r="A120" s="5">
        <v>5.8</v>
      </c>
      <c r="B120" s="6" t="s">
        <v>8</v>
      </c>
      <c r="C120" s="30">
        <v>0.04</v>
      </c>
      <c r="D120" s="5"/>
      <c r="E120" s="23"/>
      <c r="F120" s="23">
        <f t="shared" si="8"/>
        <v>0</v>
      </c>
    </row>
    <row r="121" spans="1:6" x14ac:dyDescent="0.25">
      <c r="A121" s="5"/>
      <c r="B121" s="6"/>
      <c r="C121" s="5"/>
      <c r="D121" s="5"/>
      <c r="E121" s="23"/>
      <c r="F121" s="23"/>
    </row>
    <row r="122" spans="1:6" ht="13.5" thickBot="1" x14ac:dyDescent="0.3">
      <c r="A122" s="14"/>
      <c r="B122" s="15"/>
      <c r="C122" s="14"/>
      <c r="D122" s="14"/>
      <c r="E122" s="19"/>
      <c r="F122" s="19"/>
    </row>
    <row r="123" spans="1:6" ht="27.75" customHeight="1" thickTop="1" thickBot="1" x14ac:dyDescent="0.3">
      <c r="A123" s="34" t="s">
        <v>71</v>
      </c>
      <c r="B123" s="35"/>
      <c r="C123" s="35"/>
      <c r="D123" s="35"/>
      <c r="E123" s="36"/>
      <c r="F123" s="31">
        <f>F111</f>
        <v>0</v>
      </c>
    </row>
    <row r="124" spans="1:6" ht="13.5" thickTop="1" x14ac:dyDescent="0.25">
      <c r="A124" s="5"/>
      <c r="B124" s="6"/>
      <c r="C124" s="5"/>
      <c r="D124" s="5"/>
      <c r="E124" s="23"/>
      <c r="F124" s="23"/>
    </row>
    <row r="125" spans="1:6" ht="13.5" thickBot="1" x14ac:dyDescent="0.3">
      <c r="A125" s="14"/>
      <c r="B125" s="15"/>
      <c r="C125" s="14"/>
      <c r="D125" s="14"/>
      <c r="E125" s="19"/>
      <c r="F125" s="19"/>
    </row>
    <row r="126" spans="1:6" ht="27.75" customHeight="1" thickTop="1" thickBot="1" x14ac:dyDescent="0.3">
      <c r="A126" s="34" t="s">
        <v>67</v>
      </c>
      <c r="B126" s="35"/>
      <c r="C126" s="35"/>
      <c r="D126" s="35"/>
      <c r="E126" s="36"/>
      <c r="F126" s="31">
        <f>F108+F123</f>
        <v>0</v>
      </c>
    </row>
    <row r="127" spans="1:6" ht="13.5" thickTop="1" x14ac:dyDescent="0.25"/>
  </sheetData>
  <mergeCells count="25">
    <mergeCell ref="B55:E55"/>
    <mergeCell ref="B79:E79"/>
    <mergeCell ref="B103:E103"/>
    <mergeCell ref="B45:E45"/>
    <mergeCell ref="B41:E41"/>
    <mergeCell ref="B37:E37"/>
    <mergeCell ref="B21:E21"/>
    <mergeCell ref="B17:E17"/>
    <mergeCell ref="B31:E31"/>
    <mergeCell ref="A2:F5"/>
    <mergeCell ref="A108:E108"/>
    <mergeCell ref="A123:E123"/>
    <mergeCell ref="A126:E126"/>
    <mergeCell ref="B111:E111"/>
    <mergeCell ref="B93:E93"/>
    <mergeCell ref="B89:E89"/>
    <mergeCell ref="B85:E85"/>
    <mergeCell ref="B69:E69"/>
    <mergeCell ref="B65:E65"/>
    <mergeCell ref="B13:E13"/>
    <mergeCell ref="B11:E11"/>
    <mergeCell ref="B35:E35"/>
    <mergeCell ref="B59:E59"/>
    <mergeCell ref="B83:E83"/>
    <mergeCell ref="B61:E61"/>
  </mergeCells>
  <phoneticPr fontId="11" type="noConversion"/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Cedeno</dc:creator>
  <cp:lastModifiedBy>José Miguel</cp:lastModifiedBy>
  <cp:lastPrinted>2022-01-28T18:23:30Z</cp:lastPrinted>
  <dcterms:created xsi:type="dcterms:W3CDTF">2022-01-27T21:39:59Z</dcterms:created>
  <dcterms:modified xsi:type="dcterms:W3CDTF">2022-01-31T13:14:25Z</dcterms:modified>
</cp:coreProperties>
</file>