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vcedeno_propedernales_do/Documents/Escritorio/Procesos competitivos/Documentos estudios geotécnicos Cabo Rojo/Proceso Desierto/FID.2022-0028/"/>
    </mc:Choice>
  </mc:AlternateContent>
  <xr:revisionPtr revIDLastSave="7" documentId="8_{D3CF1DB5-9C8F-4EB7-8495-7F0FF9CFF5A0}" xr6:coauthVersionLast="47" xr6:coauthVersionMax="47" xr10:uidLastSave="{2C43B273-F880-42D2-8436-F638F38CC973}"/>
  <bookViews>
    <workbookView xWindow="28680" yWindow="-120" windowWidth="29040" windowHeight="15720" xr2:uid="{2071A913-C5A9-48D5-B69C-4A8B75DE75B9}"/>
  </bookViews>
  <sheets>
    <sheet name="Listado de parti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87" i="1"/>
  <c r="F86" i="1"/>
  <c r="F85" i="1"/>
  <c r="F84" i="1"/>
  <c r="C83" i="1"/>
  <c r="F83" i="1" s="1"/>
  <c r="C82" i="1"/>
  <c r="F82" i="1" s="1"/>
  <c r="F81" i="1"/>
  <c r="A81" i="1"/>
  <c r="A82" i="1" s="1"/>
  <c r="A83" i="1" s="1"/>
  <c r="A84" i="1" s="1"/>
  <c r="A85" i="1" s="1"/>
  <c r="A86" i="1" s="1"/>
  <c r="A87" i="1" s="1"/>
  <c r="A88" i="1" s="1"/>
  <c r="A89" i="1" s="1"/>
  <c r="A90" i="1" s="1"/>
  <c r="F80" i="1"/>
  <c r="A80" i="1"/>
  <c r="F79" i="1"/>
  <c r="F57" i="1"/>
  <c r="F55" i="1"/>
  <c r="F54" i="1"/>
  <c r="F53" i="1"/>
  <c r="F52" i="1"/>
  <c r="F51" i="1"/>
  <c r="F50" i="1"/>
  <c r="F49" i="1"/>
  <c r="A49" i="1"/>
  <c r="A50" i="1" s="1"/>
  <c r="A51" i="1" s="1"/>
  <c r="A52" i="1" s="1"/>
  <c r="A53" i="1" s="1"/>
  <c r="A54" i="1" s="1"/>
  <c r="A55" i="1" s="1"/>
  <c r="A56" i="1" s="1"/>
  <c r="A57" i="1" s="1"/>
  <c r="A58" i="1" s="1"/>
  <c r="F48" i="1"/>
  <c r="A48" i="1"/>
  <c r="F47" i="1"/>
  <c r="F24" i="1"/>
  <c r="F22" i="1"/>
  <c r="F21" i="1"/>
  <c r="F20" i="1"/>
  <c r="F19" i="1"/>
  <c r="F18" i="1"/>
  <c r="C18" i="1"/>
  <c r="C17" i="1"/>
  <c r="F17" i="1" s="1"/>
  <c r="F16" i="1"/>
  <c r="F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F14" i="1"/>
  <c r="E56" i="1" l="1"/>
  <c r="F56" i="1" s="1"/>
  <c r="F60" i="1" s="1"/>
  <c r="E23" i="1"/>
  <c r="F23" i="1" s="1"/>
  <c r="F25" i="1" s="1"/>
  <c r="F58" i="1"/>
  <c r="E88" i="1"/>
  <c r="F88" i="1" s="1"/>
  <c r="F92" i="1" s="1"/>
  <c r="F90" i="1"/>
  <c r="F96" i="1" l="1"/>
  <c r="F64" i="1"/>
  <c r="F27" i="1"/>
  <c r="F31" i="1" l="1"/>
</calcChain>
</file>

<file path=xl/sharedStrings.xml><?xml version="1.0" encoding="utf-8"?>
<sst xmlns="http://schemas.openxmlformats.org/spreadsheetml/2006/main" count="117" uniqueCount="39">
  <si>
    <t>FIDEICOMISO PRO PEDERNALES</t>
  </si>
  <si>
    <t>Proyecto Turístico de Cabo Rojo, Pedernales – Fase I.</t>
  </si>
  <si>
    <t>Procedimiento de Licitación Abierta</t>
  </si>
  <si>
    <t>LISTA DE PARTIDAS Y CANTIDADES DE OBRA</t>
  </si>
  <si>
    <t>Montos expresados en Pesos Dominicanos (RD$)</t>
  </si>
  <si>
    <t>LOTE 2, Hilton</t>
  </si>
  <si>
    <t>Hilton</t>
  </si>
  <si>
    <t>750 habitaciones</t>
  </si>
  <si>
    <t xml:space="preserve">No. </t>
  </si>
  <si>
    <t>DESCRIPCION</t>
  </si>
  <si>
    <t>CANTIDAD</t>
  </si>
  <si>
    <t>UNIDAD</t>
  </si>
  <si>
    <t>PRECIO UNITARIO</t>
  </si>
  <si>
    <t>MONTO</t>
  </si>
  <si>
    <t>Desbroce y Limpieza área</t>
  </si>
  <si>
    <t>pa</t>
  </si>
  <si>
    <t>Replanteo topográfico</t>
  </si>
  <si>
    <t>Movilización equipos</t>
  </si>
  <si>
    <t>Emplazamientos</t>
  </si>
  <si>
    <t>ud</t>
  </si>
  <si>
    <t>Sondeos rotacion y percusion</t>
  </si>
  <si>
    <t>m</t>
  </si>
  <si>
    <t>Ensayos laboratorio</t>
  </si>
  <si>
    <t>Suministro agua</t>
  </si>
  <si>
    <t>Resistividad eléctrica</t>
  </si>
  <si>
    <t>Ensayo MASW</t>
  </si>
  <si>
    <t xml:space="preserve">Ingeniería y preparación informe </t>
  </si>
  <si>
    <t>Diseno pavimento</t>
  </si>
  <si>
    <t>km</t>
  </si>
  <si>
    <t>Imprevistos</t>
  </si>
  <si>
    <t>SUB-TOTAL</t>
  </si>
  <si>
    <t>TOTAL GENERAL</t>
  </si>
  <si>
    <t>LOTE 5, Nickelodeon</t>
  </si>
  <si>
    <t>Nickelodeon</t>
  </si>
  <si>
    <t>300 habitaciones</t>
  </si>
  <si>
    <t>LOTE 7, Marriott</t>
  </si>
  <si>
    <t>Marriott</t>
  </si>
  <si>
    <t>700 habitaciones</t>
  </si>
  <si>
    <t>FID 2022-0028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</si>
</sst>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[$RD$-1C0A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1" applyNumberFormat="1" applyFont="1" applyFill="1" applyBorder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0" fontId="5" fillId="0" borderId="1" xfId="0" applyFont="1" applyBorder="1" applyAlignment="1">
      <alignment vertical="justify"/>
    </xf>
    <xf numFmtId="9" fontId="5" fillId="0" borderId="1" xfId="2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0" fontId="4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5020-F16E-4C32-A51C-B0520CF703EF}">
  <dimension ref="A1:F96"/>
  <sheetViews>
    <sheetView tabSelected="1" topLeftCell="A25" workbookViewId="0">
      <selection activeCell="I61" sqref="I61"/>
    </sheetView>
  </sheetViews>
  <sheetFormatPr defaultRowHeight="14.4" x14ac:dyDescent="0.3"/>
  <cols>
    <col min="2" max="2" width="22.6640625" customWidth="1"/>
    <col min="3" max="3" width="14.88671875" customWidth="1"/>
    <col min="5" max="5" width="16.44140625" customWidth="1"/>
    <col min="6" max="6" width="18.21875" customWidth="1"/>
  </cols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38</v>
      </c>
      <c r="B4" s="2"/>
      <c r="C4" s="3"/>
      <c r="D4" s="4"/>
      <c r="E4" s="5"/>
      <c r="F4" s="5"/>
    </row>
    <row r="5" spans="1:6" x14ac:dyDescent="0.3">
      <c r="A5" s="6" t="s">
        <v>3</v>
      </c>
      <c r="B5" s="2"/>
      <c r="C5" s="3"/>
      <c r="D5" s="4"/>
      <c r="E5" s="5"/>
      <c r="F5" s="5"/>
    </row>
    <row r="6" spans="1:6" x14ac:dyDescent="0.3">
      <c r="A6" s="7" t="s">
        <v>4</v>
      </c>
      <c r="B6" s="2"/>
      <c r="C6" s="3"/>
      <c r="D6" s="4"/>
      <c r="E6" s="5"/>
      <c r="F6" s="5"/>
    </row>
    <row r="8" spans="1:6" x14ac:dyDescent="0.3">
      <c r="A8" s="8" t="s">
        <v>5</v>
      </c>
      <c r="B8" s="9"/>
      <c r="C8" s="7"/>
      <c r="D8" s="7"/>
      <c r="E8" s="5"/>
      <c r="F8" s="5"/>
    </row>
    <row r="9" spans="1:6" x14ac:dyDescent="0.3">
      <c r="A9" s="10" t="s">
        <v>6</v>
      </c>
      <c r="B9" s="9"/>
      <c r="C9" s="7"/>
      <c r="D9" s="7"/>
      <c r="E9" s="5"/>
      <c r="F9" s="5"/>
    </row>
    <row r="10" spans="1:6" x14ac:dyDescent="0.3">
      <c r="A10" s="10" t="s">
        <v>7</v>
      </c>
      <c r="B10" s="9"/>
      <c r="C10" s="7"/>
      <c r="D10" s="7"/>
      <c r="E10" s="5"/>
      <c r="F10" s="5"/>
    </row>
    <row r="11" spans="1:6" x14ac:dyDescent="0.3">
      <c r="A11" s="11"/>
      <c r="B11" s="9"/>
      <c r="C11" s="7"/>
      <c r="D11" s="7"/>
      <c r="E11" s="5"/>
      <c r="F11" s="5"/>
    </row>
    <row r="12" spans="1:6" x14ac:dyDescent="0.3">
      <c r="A12" s="12" t="s">
        <v>8</v>
      </c>
      <c r="B12" s="12" t="s">
        <v>9</v>
      </c>
      <c r="C12" s="12" t="s">
        <v>10</v>
      </c>
      <c r="D12" s="12" t="s">
        <v>11</v>
      </c>
      <c r="E12" s="12" t="s">
        <v>12</v>
      </c>
      <c r="F12" s="12" t="s">
        <v>13</v>
      </c>
    </row>
    <row r="13" spans="1:6" x14ac:dyDescent="0.3">
      <c r="A13" s="13"/>
      <c r="B13" s="14"/>
      <c r="C13" s="15"/>
      <c r="D13" s="13"/>
      <c r="E13" s="16"/>
      <c r="F13" s="16"/>
    </row>
    <row r="14" spans="1:6" x14ac:dyDescent="0.3">
      <c r="A14" s="13">
        <v>1</v>
      </c>
      <c r="B14" s="14" t="s">
        <v>14</v>
      </c>
      <c r="C14" s="17">
        <v>1</v>
      </c>
      <c r="D14" s="18" t="s">
        <v>15</v>
      </c>
      <c r="E14" s="19"/>
      <c r="F14" s="19">
        <f t="shared" ref="F14:F24" si="0">C14*E14</f>
        <v>0</v>
      </c>
    </row>
    <row r="15" spans="1:6" x14ac:dyDescent="0.3">
      <c r="A15" s="13">
        <f>+A14+1</f>
        <v>2</v>
      </c>
      <c r="B15" s="14" t="s">
        <v>16</v>
      </c>
      <c r="C15" s="17">
        <v>1</v>
      </c>
      <c r="D15" s="18" t="s">
        <v>15</v>
      </c>
      <c r="E15" s="19"/>
      <c r="F15" s="19">
        <f t="shared" si="0"/>
        <v>0</v>
      </c>
    </row>
    <row r="16" spans="1:6" x14ac:dyDescent="0.3">
      <c r="A16" s="13">
        <f t="shared" ref="A16:A25" si="1">+A15+1</f>
        <v>3</v>
      </c>
      <c r="B16" s="20" t="s">
        <v>17</v>
      </c>
      <c r="C16" s="17">
        <v>1</v>
      </c>
      <c r="D16" s="18" t="s">
        <v>15</v>
      </c>
      <c r="E16" s="19"/>
      <c r="F16" s="19">
        <f t="shared" si="0"/>
        <v>0</v>
      </c>
    </row>
    <row r="17" spans="1:6" ht="26.4" x14ac:dyDescent="0.3">
      <c r="A17" s="13">
        <f t="shared" si="1"/>
        <v>4</v>
      </c>
      <c r="B17" s="20" t="s">
        <v>18</v>
      </c>
      <c r="C17" s="17">
        <f>150</f>
        <v>150</v>
      </c>
      <c r="D17" s="18" t="s">
        <v>19</v>
      </c>
      <c r="E17" s="19"/>
      <c r="F17" s="19">
        <f t="shared" si="0"/>
        <v>0</v>
      </c>
    </row>
    <row r="18" spans="1:6" ht="66" x14ac:dyDescent="0.3">
      <c r="A18" s="13">
        <f t="shared" si="1"/>
        <v>5</v>
      </c>
      <c r="B18" s="20" t="s">
        <v>20</v>
      </c>
      <c r="C18" s="17">
        <f>120*12+30*20</f>
        <v>2040</v>
      </c>
      <c r="D18" s="18" t="s">
        <v>21</v>
      </c>
      <c r="E18" s="19"/>
      <c r="F18" s="19">
        <f t="shared" si="0"/>
        <v>0</v>
      </c>
    </row>
    <row r="19" spans="1:6" ht="39.6" x14ac:dyDescent="0.3">
      <c r="A19" s="13">
        <f t="shared" si="1"/>
        <v>6</v>
      </c>
      <c r="B19" s="20" t="s">
        <v>22</v>
      </c>
      <c r="C19" s="17">
        <v>2040</v>
      </c>
      <c r="D19" s="18" t="s">
        <v>21</v>
      </c>
      <c r="E19" s="19"/>
      <c r="F19" s="19">
        <f t="shared" si="0"/>
        <v>0</v>
      </c>
    </row>
    <row r="20" spans="1:6" ht="26.4" x14ac:dyDescent="0.3">
      <c r="A20" s="13">
        <f t="shared" si="1"/>
        <v>7</v>
      </c>
      <c r="B20" s="20" t="s">
        <v>23</v>
      </c>
      <c r="C20" s="17">
        <v>2040</v>
      </c>
      <c r="D20" s="18" t="s">
        <v>21</v>
      </c>
      <c r="E20" s="19"/>
      <c r="F20" s="19">
        <f t="shared" si="0"/>
        <v>0</v>
      </c>
    </row>
    <row r="21" spans="1:6" x14ac:dyDescent="0.3">
      <c r="A21" s="13">
        <f t="shared" si="1"/>
        <v>8</v>
      </c>
      <c r="B21" s="20" t="s">
        <v>24</v>
      </c>
      <c r="C21" s="17">
        <v>7000</v>
      </c>
      <c r="D21" s="18" t="s">
        <v>21</v>
      </c>
      <c r="E21" s="19"/>
      <c r="F21" s="19">
        <f t="shared" si="0"/>
        <v>0</v>
      </c>
    </row>
    <row r="22" spans="1:6" ht="26.4" x14ac:dyDescent="0.3">
      <c r="A22" s="13">
        <f t="shared" si="1"/>
        <v>9</v>
      </c>
      <c r="B22" s="20" t="s">
        <v>25</v>
      </c>
      <c r="C22" s="17">
        <v>1</v>
      </c>
      <c r="D22" s="18" t="s">
        <v>19</v>
      </c>
      <c r="E22" s="19"/>
      <c r="F22" s="19">
        <f t="shared" si="0"/>
        <v>0</v>
      </c>
    </row>
    <row r="23" spans="1:6" ht="26.4" x14ac:dyDescent="0.3">
      <c r="A23" s="13">
        <f t="shared" si="1"/>
        <v>10</v>
      </c>
      <c r="B23" s="20" t="s">
        <v>26</v>
      </c>
      <c r="C23" s="21">
        <v>0.1</v>
      </c>
      <c r="D23" s="18"/>
      <c r="E23" s="19">
        <f>SUM(F14:F22)</f>
        <v>0</v>
      </c>
      <c r="F23" s="19">
        <f t="shared" si="0"/>
        <v>0</v>
      </c>
    </row>
    <row r="24" spans="1:6" x14ac:dyDescent="0.3">
      <c r="A24" s="13">
        <f t="shared" si="1"/>
        <v>11</v>
      </c>
      <c r="B24" s="20" t="s">
        <v>27</v>
      </c>
      <c r="C24" s="17">
        <v>2</v>
      </c>
      <c r="D24" s="18" t="s">
        <v>28</v>
      </c>
      <c r="E24" s="19"/>
      <c r="F24" s="19">
        <f t="shared" si="0"/>
        <v>0</v>
      </c>
    </row>
    <row r="25" spans="1:6" x14ac:dyDescent="0.3">
      <c r="A25" s="13">
        <f t="shared" si="1"/>
        <v>12</v>
      </c>
      <c r="B25" s="20" t="s">
        <v>29</v>
      </c>
      <c r="C25" s="21">
        <v>0.05</v>
      </c>
      <c r="D25" s="18"/>
      <c r="E25" s="19"/>
      <c r="F25" s="19">
        <f>SUM(F14:F24)*C25</f>
        <v>0</v>
      </c>
    </row>
    <row r="26" spans="1:6" x14ac:dyDescent="0.3">
      <c r="A26" s="22"/>
      <c r="B26" s="23"/>
      <c r="C26" s="24"/>
      <c r="D26" s="25"/>
      <c r="E26" s="26"/>
      <c r="F26" s="26"/>
    </row>
    <row r="27" spans="1:6" x14ac:dyDescent="0.3">
      <c r="A27" s="22"/>
      <c r="B27" s="23"/>
      <c r="C27" s="24"/>
      <c r="D27" s="25"/>
      <c r="E27" s="26" t="s">
        <v>30</v>
      </c>
      <c r="F27" s="27">
        <f>SUM(F14:F26)</f>
        <v>0</v>
      </c>
    </row>
    <row r="28" spans="1:6" x14ac:dyDescent="0.3">
      <c r="A28" s="22"/>
      <c r="B28" s="28"/>
      <c r="C28" s="24"/>
      <c r="D28" s="25"/>
      <c r="E28" s="26"/>
      <c r="F28" s="27"/>
    </row>
    <row r="29" spans="1:6" x14ac:dyDescent="0.3">
      <c r="A29" s="22"/>
      <c r="B29" s="28"/>
      <c r="C29" s="24"/>
      <c r="D29" s="25"/>
      <c r="E29" s="29"/>
      <c r="F29" s="30"/>
    </row>
    <row r="30" spans="1:6" x14ac:dyDescent="0.3">
      <c r="A30" s="22"/>
      <c r="B30" s="28"/>
      <c r="C30" s="24"/>
      <c r="D30" s="25"/>
      <c r="E30" s="26"/>
      <c r="F30" s="26"/>
    </row>
    <row r="31" spans="1:6" x14ac:dyDescent="0.3">
      <c r="A31" s="22"/>
      <c r="B31" s="23"/>
      <c r="C31" s="24"/>
      <c r="D31" s="25"/>
      <c r="E31" s="31" t="s">
        <v>31</v>
      </c>
      <c r="F31" s="32">
        <f>SUM(F27:F29)</f>
        <v>0</v>
      </c>
    </row>
    <row r="32" spans="1:6" x14ac:dyDescent="0.3">
      <c r="A32" s="33"/>
      <c r="B32" s="9"/>
      <c r="C32" s="34"/>
      <c r="D32" s="35"/>
      <c r="E32" s="36"/>
      <c r="F32" s="37"/>
    </row>
    <row r="33" spans="1:6" x14ac:dyDescent="0.3">
      <c r="A33" s="33"/>
      <c r="B33" s="9"/>
      <c r="C33" s="34"/>
      <c r="D33" s="35"/>
      <c r="E33" s="36"/>
      <c r="F33" s="37"/>
    </row>
    <row r="34" spans="1:6" x14ac:dyDescent="0.3">
      <c r="A34" s="1" t="s">
        <v>0</v>
      </c>
      <c r="B34" s="2"/>
      <c r="C34" s="3"/>
      <c r="D34" s="35"/>
      <c r="E34" s="36"/>
      <c r="F34" s="37"/>
    </row>
    <row r="35" spans="1:6" x14ac:dyDescent="0.3">
      <c r="A35" s="2" t="s">
        <v>1</v>
      </c>
      <c r="B35" s="2"/>
      <c r="C35" s="3"/>
      <c r="D35" s="35"/>
      <c r="E35" s="36"/>
      <c r="F35" s="37"/>
    </row>
    <row r="36" spans="1:6" x14ac:dyDescent="0.3">
      <c r="A36" s="6" t="s">
        <v>2</v>
      </c>
      <c r="B36" s="2"/>
      <c r="C36" s="3"/>
      <c r="D36" s="35"/>
      <c r="E36" s="36"/>
      <c r="F36" s="37"/>
    </row>
    <row r="37" spans="1:6" x14ac:dyDescent="0.3">
      <c r="A37" s="6" t="s">
        <v>38</v>
      </c>
      <c r="B37" s="2"/>
      <c r="C37" s="3"/>
      <c r="D37" s="35"/>
      <c r="E37" s="36"/>
      <c r="F37" s="37"/>
    </row>
    <row r="38" spans="1:6" x14ac:dyDescent="0.3">
      <c r="A38" s="6" t="s">
        <v>3</v>
      </c>
      <c r="B38" s="2"/>
      <c r="C38" s="3"/>
      <c r="D38" s="5"/>
      <c r="E38" s="5"/>
      <c r="F38" s="38"/>
    </row>
    <row r="39" spans="1:6" x14ac:dyDescent="0.3">
      <c r="A39" s="7" t="s">
        <v>4</v>
      </c>
      <c r="B39" s="2"/>
      <c r="C39" s="3"/>
      <c r="D39" s="5"/>
      <c r="E39" s="5"/>
      <c r="F39" s="5"/>
    </row>
    <row r="41" spans="1:6" x14ac:dyDescent="0.3">
      <c r="A41" s="8" t="s">
        <v>32</v>
      </c>
      <c r="B41" s="9"/>
      <c r="C41" s="7"/>
      <c r="D41" s="7"/>
      <c r="E41" s="5"/>
      <c r="F41" s="5"/>
    </row>
    <row r="42" spans="1:6" x14ac:dyDescent="0.3">
      <c r="A42" s="10" t="s">
        <v>33</v>
      </c>
      <c r="B42" s="9"/>
      <c r="C42" s="7"/>
      <c r="D42" s="7"/>
      <c r="E42" s="5"/>
      <c r="F42" s="5"/>
    </row>
    <row r="43" spans="1:6" x14ac:dyDescent="0.3">
      <c r="A43" s="10" t="s">
        <v>34</v>
      </c>
      <c r="B43" s="9"/>
      <c r="C43" s="7"/>
      <c r="D43" s="7"/>
      <c r="E43" s="5"/>
      <c r="F43" s="5"/>
    </row>
    <row r="44" spans="1:6" x14ac:dyDescent="0.3">
      <c r="A44" s="11"/>
      <c r="B44" s="9"/>
      <c r="C44" s="7"/>
      <c r="D44" s="7"/>
      <c r="E44" s="5"/>
      <c r="F44" s="5"/>
    </row>
    <row r="45" spans="1:6" x14ac:dyDescent="0.3">
      <c r="A45" s="12" t="s">
        <v>8</v>
      </c>
      <c r="B45" s="12" t="s">
        <v>9</v>
      </c>
      <c r="C45" s="12" t="s">
        <v>10</v>
      </c>
      <c r="D45" s="12" t="s">
        <v>11</v>
      </c>
      <c r="E45" s="12" t="s">
        <v>12</v>
      </c>
      <c r="F45" s="12" t="s">
        <v>13</v>
      </c>
    </row>
    <row r="46" spans="1:6" x14ac:dyDescent="0.3">
      <c r="A46" s="13"/>
      <c r="B46" s="14"/>
      <c r="C46" s="15"/>
      <c r="D46" s="13"/>
      <c r="E46" s="16"/>
      <c r="F46" s="16"/>
    </row>
    <row r="47" spans="1:6" x14ac:dyDescent="0.3">
      <c r="A47" s="13">
        <v>1</v>
      </c>
      <c r="B47" s="14" t="s">
        <v>14</v>
      </c>
      <c r="C47" s="17">
        <v>1</v>
      </c>
      <c r="D47" s="18" t="s">
        <v>15</v>
      </c>
      <c r="E47" s="19"/>
      <c r="F47" s="19">
        <f t="shared" ref="F47:F57" si="2">C47*E47</f>
        <v>0</v>
      </c>
    </row>
    <row r="48" spans="1:6" x14ac:dyDescent="0.3">
      <c r="A48" s="13">
        <f>+A47+1</f>
        <v>2</v>
      </c>
      <c r="B48" s="14" t="s">
        <v>16</v>
      </c>
      <c r="C48" s="17">
        <v>1</v>
      </c>
      <c r="D48" s="18" t="s">
        <v>15</v>
      </c>
      <c r="E48" s="19"/>
      <c r="F48" s="19">
        <f t="shared" si="2"/>
        <v>0</v>
      </c>
    </row>
    <row r="49" spans="1:6" x14ac:dyDescent="0.3">
      <c r="A49" s="13">
        <f t="shared" ref="A49:A58" si="3">+A48+1</f>
        <v>3</v>
      </c>
      <c r="B49" s="20" t="s">
        <v>17</v>
      </c>
      <c r="C49" s="17">
        <v>1</v>
      </c>
      <c r="D49" s="18" t="s">
        <v>15</v>
      </c>
      <c r="E49" s="19"/>
      <c r="F49" s="19">
        <f t="shared" si="2"/>
        <v>0</v>
      </c>
    </row>
    <row r="50" spans="1:6" x14ac:dyDescent="0.3">
      <c r="A50" s="13">
        <f t="shared" si="3"/>
        <v>4</v>
      </c>
      <c r="B50" s="20" t="s">
        <v>18</v>
      </c>
      <c r="C50" s="17">
        <v>75</v>
      </c>
      <c r="D50" s="18" t="s">
        <v>19</v>
      </c>
      <c r="E50" s="19"/>
      <c r="F50" s="19">
        <f t="shared" si="2"/>
        <v>0</v>
      </c>
    </row>
    <row r="51" spans="1:6" ht="26.4" x14ac:dyDescent="0.3">
      <c r="A51" s="13">
        <f t="shared" si="3"/>
        <v>5</v>
      </c>
      <c r="B51" s="20" t="s">
        <v>20</v>
      </c>
      <c r="C51" s="17">
        <v>864</v>
      </c>
      <c r="D51" s="18" t="s">
        <v>21</v>
      </c>
      <c r="E51" s="19"/>
      <c r="F51" s="19">
        <f t="shared" si="2"/>
        <v>0</v>
      </c>
    </row>
    <row r="52" spans="1:6" x14ac:dyDescent="0.3">
      <c r="A52" s="13">
        <f t="shared" si="3"/>
        <v>6</v>
      </c>
      <c r="B52" s="20" t="s">
        <v>22</v>
      </c>
      <c r="C52" s="17">
        <v>864</v>
      </c>
      <c r="D52" s="18" t="s">
        <v>21</v>
      </c>
      <c r="E52" s="19"/>
      <c r="F52" s="19">
        <f t="shared" si="2"/>
        <v>0</v>
      </c>
    </row>
    <row r="53" spans="1:6" x14ac:dyDescent="0.3">
      <c r="A53" s="13">
        <f t="shared" si="3"/>
        <v>7</v>
      </c>
      <c r="B53" s="20" t="s">
        <v>23</v>
      </c>
      <c r="C53" s="17">
        <v>864</v>
      </c>
      <c r="D53" s="18" t="s">
        <v>21</v>
      </c>
      <c r="E53" s="19"/>
      <c r="F53" s="19">
        <f t="shared" si="2"/>
        <v>0</v>
      </c>
    </row>
    <row r="54" spans="1:6" x14ac:dyDescent="0.3">
      <c r="A54" s="13">
        <f t="shared" si="3"/>
        <v>8</v>
      </c>
      <c r="B54" s="20" t="s">
        <v>24</v>
      </c>
      <c r="C54" s="17">
        <v>4000</v>
      </c>
      <c r="D54" s="18" t="s">
        <v>21</v>
      </c>
      <c r="E54" s="19"/>
      <c r="F54" s="19">
        <f t="shared" si="2"/>
        <v>0</v>
      </c>
    </row>
    <row r="55" spans="1:6" x14ac:dyDescent="0.3">
      <c r="A55" s="13">
        <f t="shared" si="3"/>
        <v>9</v>
      </c>
      <c r="B55" s="20" t="s">
        <v>25</v>
      </c>
      <c r="C55" s="17">
        <v>1</v>
      </c>
      <c r="D55" s="18" t="s">
        <v>19</v>
      </c>
      <c r="E55" s="19"/>
      <c r="F55" s="19">
        <f t="shared" si="2"/>
        <v>0</v>
      </c>
    </row>
    <row r="56" spans="1:6" ht="26.4" x14ac:dyDescent="0.3">
      <c r="A56" s="13">
        <f t="shared" si="3"/>
        <v>10</v>
      </c>
      <c r="B56" s="20" t="s">
        <v>26</v>
      </c>
      <c r="C56" s="21">
        <v>0.1</v>
      </c>
      <c r="D56" s="18"/>
      <c r="E56" s="19">
        <f>SUM(F47:F55)</f>
        <v>0</v>
      </c>
      <c r="F56" s="19">
        <f t="shared" si="2"/>
        <v>0</v>
      </c>
    </row>
    <row r="57" spans="1:6" x14ac:dyDescent="0.3">
      <c r="A57" s="13">
        <f t="shared" si="3"/>
        <v>11</v>
      </c>
      <c r="B57" s="20" t="s">
        <v>27</v>
      </c>
      <c r="C57" s="17">
        <v>1.5</v>
      </c>
      <c r="D57" s="18" t="s">
        <v>28</v>
      </c>
      <c r="E57" s="19"/>
      <c r="F57" s="19">
        <f t="shared" si="2"/>
        <v>0</v>
      </c>
    </row>
    <row r="58" spans="1:6" x14ac:dyDescent="0.3">
      <c r="A58" s="13">
        <f t="shared" si="3"/>
        <v>12</v>
      </c>
      <c r="B58" s="20" t="s">
        <v>29</v>
      </c>
      <c r="C58" s="21">
        <v>0.05</v>
      </c>
      <c r="D58" s="18"/>
      <c r="E58" s="19"/>
      <c r="F58" s="19">
        <f>SUM(F47:F57)*C58</f>
        <v>0</v>
      </c>
    </row>
    <row r="59" spans="1:6" x14ac:dyDescent="0.3">
      <c r="A59" s="22"/>
      <c r="B59" s="23"/>
      <c r="C59" s="24"/>
      <c r="D59" s="25"/>
      <c r="E59" s="26"/>
      <c r="F59" s="26"/>
    </row>
    <row r="60" spans="1:6" x14ac:dyDescent="0.3">
      <c r="A60" s="22"/>
      <c r="B60" s="23"/>
      <c r="C60" s="24"/>
      <c r="D60" s="25"/>
      <c r="E60" s="26" t="s">
        <v>30</v>
      </c>
      <c r="F60" s="27">
        <f>SUM(F47:F59)</f>
        <v>0</v>
      </c>
    </row>
    <row r="61" spans="1:6" x14ac:dyDescent="0.3">
      <c r="A61" s="22"/>
      <c r="B61" s="28"/>
      <c r="C61" s="24"/>
      <c r="D61" s="25"/>
      <c r="E61" s="26"/>
      <c r="F61" s="27"/>
    </row>
    <row r="62" spans="1:6" x14ac:dyDescent="0.3">
      <c r="A62" s="22"/>
      <c r="B62" s="28"/>
      <c r="C62" s="24"/>
      <c r="D62" s="25"/>
      <c r="E62" s="29"/>
      <c r="F62" s="30"/>
    </row>
    <row r="63" spans="1:6" x14ac:dyDescent="0.3">
      <c r="A63" s="22"/>
      <c r="B63" s="28"/>
      <c r="C63" s="24"/>
      <c r="D63" s="25"/>
      <c r="E63" s="26"/>
      <c r="F63" s="26"/>
    </row>
    <row r="64" spans="1:6" x14ac:dyDescent="0.3">
      <c r="A64" s="22"/>
      <c r="B64" s="23"/>
      <c r="C64" s="24"/>
      <c r="D64" s="25"/>
      <c r="E64" s="31" t="s">
        <v>31</v>
      </c>
      <c r="F64" s="32">
        <f>SUM(F60:F62)</f>
        <v>0</v>
      </c>
    </row>
    <row r="65" spans="1:6" x14ac:dyDescent="0.3">
      <c r="A65" s="33"/>
      <c r="B65" s="9"/>
      <c r="C65" s="34"/>
      <c r="D65" s="35"/>
      <c r="E65" s="36"/>
      <c r="F65" s="37"/>
    </row>
    <row r="66" spans="1:6" x14ac:dyDescent="0.3">
      <c r="A66" s="1" t="s">
        <v>0</v>
      </c>
      <c r="B66" s="2"/>
      <c r="C66" s="3"/>
      <c r="D66" s="35"/>
      <c r="E66" s="36"/>
      <c r="F66" s="37"/>
    </row>
    <row r="67" spans="1:6" x14ac:dyDescent="0.3">
      <c r="A67" s="2" t="s">
        <v>1</v>
      </c>
      <c r="B67" s="2"/>
      <c r="C67" s="3"/>
      <c r="D67" s="35"/>
      <c r="E67" s="36"/>
      <c r="F67" s="37"/>
    </row>
    <row r="68" spans="1:6" x14ac:dyDescent="0.3">
      <c r="A68" s="6" t="s">
        <v>2</v>
      </c>
      <c r="B68" s="2"/>
      <c r="C68" s="3"/>
      <c r="D68" s="35"/>
      <c r="E68" s="36"/>
      <c r="F68" s="37"/>
    </row>
    <row r="69" spans="1:6" x14ac:dyDescent="0.3">
      <c r="A69" s="6" t="s">
        <v>38</v>
      </c>
      <c r="B69" s="2"/>
      <c r="C69" s="3"/>
      <c r="D69" s="35"/>
      <c r="E69" s="36"/>
      <c r="F69" s="37"/>
    </row>
    <row r="70" spans="1:6" x14ac:dyDescent="0.3">
      <c r="A70" s="6" t="s">
        <v>3</v>
      </c>
      <c r="B70" s="2"/>
      <c r="C70" s="3"/>
      <c r="D70" s="5"/>
      <c r="E70" s="5"/>
      <c r="F70" s="38"/>
    </row>
    <row r="71" spans="1:6" x14ac:dyDescent="0.3">
      <c r="A71" s="7" t="s">
        <v>4</v>
      </c>
      <c r="B71" s="2"/>
      <c r="C71" s="3"/>
      <c r="D71" s="5"/>
      <c r="E71" s="5"/>
      <c r="F71" s="38"/>
    </row>
    <row r="72" spans="1:6" x14ac:dyDescent="0.3">
      <c r="A72" s="5"/>
      <c r="B72" s="5"/>
      <c r="C72" s="5"/>
      <c r="D72" s="5"/>
      <c r="E72" s="5"/>
      <c r="F72" s="5"/>
    </row>
    <row r="73" spans="1:6" x14ac:dyDescent="0.3">
      <c r="A73" s="8" t="s">
        <v>35</v>
      </c>
      <c r="B73" s="9"/>
      <c r="C73" s="7"/>
      <c r="D73" s="7"/>
      <c r="E73" s="5"/>
      <c r="F73" s="5"/>
    </row>
    <row r="74" spans="1:6" x14ac:dyDescent="0.3">
      <c r="A74" s="10" t="s">
        <v>36</v>
      </c>
      <c r="B74" s="9"/>
      <c r="C74" s="7"/>
      <c r="D74" s="7"/>
      <c r="E74" s="5"/>
      <c r="F74" s="5"/>
    </row>
    <row r="75" spans="1:6" x14ac:dyDescent="0.3">
      <c r="A75" s="10" t="s">
        <v>37</v>
      </c>
      <c r="B75" s="9"/>
      <c r="C75" s="7"/>
      <c r="D75" s="7"/>
      <c r="E75" s="5"/>
      <c r="F75" s="5"/>
    </row>
    <row r="76" spans="1:6" x14ac:dyDescent="0.3">
      <c r="A76" s="11"/>
      <c r="B76" s="9"/>
      <c r="C76" s="7"/>
      <c r="D76" s="7"/>
      <c r="E76" s="5"/>
      <c r="F76" s="5"/>
    </row>
    <row r="77" spans="1:6" x14ac:dyDescent="0.3">
      <c r="A77" s="12" t="s">
        <v>8</v>
      </c>
      <c r="B77" s="12" t="s">
        <v>9</v>
      </c>
      <c r="C77" s="12" t="s">
        <v>10</v>
      </c>
      <c r="D77" s="12" t="s">
        <v>11</v>
      </c>
      <c r="E77" s="12" t="s">
        <v>12</v>
      </c>
      <c r="F77" s="12" t="s">
        <v>13</v>
      </c>
    </row>
    <row r="78" spans="1:6" x14ac:dyDescent="0.3">
      <c r="A78" s="13"/>
      <c r="B78" s="14"/>
      <c r="C78" s="15"/>
      <c r="D78" s="13"/>
      <c r="E78" s="16"/>
      <c r="F78" s="16"/>
    </row>
    <row r="79" spans="1:6" x14ac:dyDescent="0.3">
      <c r="A79" s="13">
        <v>1</v>
      </c>
      <c r="B79" s="14" t="s">
        <v>14</v>
      </c>
      <c r="C79" s="17">
        <v>1</v>
      </c>
      <c r="D79" s="18" t="s">
        <v>15</v>
      </c>
      <c r="E79" s="19"/>
      <c r="F79" s="19">
        <f t="shared" ref="F79:F89" si="4">C79*E79</f>
        <v>0</v>
      </c>
    </row>
    <row r="80" spans="1:6" x14ac:dyDescent="0.3">
      <c r="A80" s="13">
        <f>+A79+1</f>
        <v>2</v>
      </c>
      <c r="B80" s="14" t="s">
        <v>16</v>
      </c>
      <c r="C80" s="17">
        <v>1</v>
      </c>
      <c r="D80" s="18" t="s">
        <v>15</v>
      </c>
      <c r="E80" s="19"/>
      <c r="F80" s="19">
        <f t="shared" si="4"/>
        <v>0</v>
      </c>
    </row>
    <row r="81" spans="1:6" x14ac:dyDescent="0.3">
      <c r="A81" s="13">
        <f t="shared" ref="A81:A90" si="5">+A80+1</f>
        <v>3</v>
      </c>
      <c r="B81" s="20" t="s">
        <v>17</v>
      </c>
      <c r="C81" s="17">
        <v>1</v>
      </c>
      <c r="D81" s="18" t="s">
        <v>15</v>
      </c>
      <c r="E81" s="19"/>
      <c r="F81" s="19">
        <f t="shared" si="4"/>
        <v>0</v>
      </c>
    </row>
    <row r="82" spans="1:6" x14ac:dyDescent="0.3">
      <c r="A82" s="13">
        <f t="shared" si="5"/>
        <v>4</v>
      </c>
      <c r="B82" s="20" t="s">
        <v>18</v>
      </c>
      <c r="C82" s="17">
        <f>140</f>
        <v>140</v>
      </c>
      <c r="D82" s="18" t="s">
        <v>19</v>
      </c>
      <c r="E82" s="19"/>
      <c r="F82" s="19">
        <f t="shared" si="4"/>
        <v>0</v>
      </c>
    </row>
    <row r="83" spans="1:6" ht="26.4" x14ac:dyDescent="0.3">
      <c r="A83" s="13">
        <f t="shared" si="5"/>
        <v>5</v>
      </c>
      <c r="B83" s="20" t="s">
        <v>20</v>
      </c>
      <c r="C83" s="17">
        <f>112*12+28*20</f>
        <v>1904</v>
      </c>
      <c r="D83" s="18" t="s">
        <v>21</v>
      </c>
      <c r="E83" s="19"/>
      <c r="F83" s="19">
        <f t="shared" si="4"/>
        <v>0</v>
      </c>
    </row>
    <row r="84" spans="1:6" x14ac:dyDescent="0.3">
      <c r="A84" s="13">
        <f t="shared" si="5"/>
        <v>6</v>
      </c>
      <c r="B84" s="20" t="s">
        <v>22</v>
      </c>
      <c r="C84" s="17">
        <v>1904</v>
      </c>
      <c r="D84" s="18" t="s">
        <v>21</v>
      </c>
      <c r="E84" s="19"/>
      <c r="F84" s="19">
        <f t="shared" si="4"/>
        <v>0</v>
      </c>
    </row>
    <row r="85" spans="1:6" x14ac:dyDescent="0.3">
      <c r="A85" s="13">
        <f t="shared" si="5"/>
        <v>7</v>
      </c>
      <c r="B85" s="20" t="s">
        <v>23</v>
      </c>
      <c r="C85" s="17">
        <v>1904</v>
      </c>
      <c r="D85" s="18" t="s">
        <v>21</v>
      </c>
      <c r="E85" s="19"/>
      <c r="F85" s="19">
        <f t="shared" si="4"/>
        <v>0</v>
      </c>
    </row>
    <row r="86" spans="1:6" x14ac:dyDescent="0.3">
      <c r="A86" s="13">
        <f t="shared" si="5"/>
        <v>8</v>
      </c>
      <c r="B86" s="20" t="s">
        <v>24</v>
      </c>
      <c r="C86" s="17">
        <v>6500</v>
      </c>
      <c r="D86" s="18" t="s">
        <v>21</v>
      </c>
      <c r="E86" s="19"/>
      <c r="F86" s="19">
        <f t="shared" si="4"/>
        <v>0</v>
      </c>
    </row>
    <row r="87" spans="1:6" x14ac:dyDescent="0.3">
      <c r="A87" s="13">
        <f t="shared" si="5"/>
        <v>9</v>
      </c>
      <c r="B87" s="20" t="s">
        <v>25</v>
      </c>
      <c r="C87" s="17">
        <v>1</v>
      </c>
      <c r="D87" s="18" t="s">
        <v>19</v>
      </c>
      <c r="E87" s="19"/>
      <c r="F87" s="19">
        <f t="shared" si="4"/>
        <v>0</v>
      </c>
    </row>
    <row r="88" spans="1:6" ht="26.4" x14ac:dyDescent="0.3">
      <c r="A88" s="13">
        <f t="shared" si="5"/>
        <v>10</v>
      </c>
      <c r="B88" s="20" t="s">
        <v>26</v>
      </c>
      <c r="C88" s="21">
        <v>0.1</v>
      </c>
      <c r="D88" s="18"/>
      <c r="E88" s="19">
        <f>SUM(F79:F87)</f>
        <v>0</v>
      </c>
      <c r="F88" s="19">
        <f t="shared" si="4"/>
        <v>0</v>
      </c>
    </row>
    <row r="89" spans="1:6" x14ac:dyDescent="0.3">
      <c r="A89" s="13">
        <f t="shared" si="5"/>
        <v>11</v>
      </c>
      <c r="B89" s="20" t="s">
        <v>27</v>
      </c>
      <c r="C89" s="17">
        <v>2</v>
      </c>
      <c r="D89" s="18" t="s">
        <v>28</v>
      </c>
      <c r="E89" s="19"/>
      <c r="F89" s="19">
        <f t="shared" si="4"/>
        <v>0</v>
      </c>
    </row>
    <row r="90" spans="1:6" x14ac:dyDescent="0.3">
      <c r="A90" s="13">
        <f t="shared" si="5"/>
        <v>12</v>
      </c>
      <c r="B90" s="20" t="s">
        <v>29</v>
      </c>
      <c r="C90" s="21">
        <v>0.05</v>
      </c>
      <c r="D90" s="18"/>
      <c r="E90" s="19"/>
      <c r="F90" s="19">
        <f>SUM(F79:F89)*C90</f>
        <v>0</v>
      </c>
    </row>
    <row r="91" spans="1:6" x14ac:dyDescent="0.3">
      <c r="A91" s="22"/>
      <c r="B91" s="23"/>
      <c r="C91" s="24"/>
      <c r="D91" s="25"/>
      <c r="E91" s="26"/>
      <c r="F91" s="26"/>
    </row>
    <row r="92" spans="1:6" x14ac:dyDescent="0.3">
      <c r="A92" s="22"/>
      <c r="B92" s="23"/>
      <c r="C92" s="24"/>
      <c r="D92" s="25"/>
      <c r="E92" s="26" t="s">
        <v>30</v>
      </c>
      <c r="F92" s="27">
        <f>SUM(F79:F91)</f>
        <v>0</v>
      </c>
    </row>
    <row r="93" spans="1:6" x14ac:dyDescent="0.3">
      <c r="A93" s="22"/>
      <c r="B93" s="28"/>
      <c r="C93" s="24"/>
      <c r="D93" s="25"/>
      <c r="E93" s="26"/>
      <c r="F93" s="27"/>
    </row>
    <row r="94" spans="1:6" x14ac:dyDescent="0.3">
      <c r="A94" s="22"/>
      <c r="B94" s="28"/>
      <c r="C94" s="24"/>
      <c r="D94" s="25"/>
      <c r="E94" s="29"/>
      <c r="F94" s="30"/>
    </row>
    <row r="95" spans="1:6" x14ac:dyDescent="0.3">
      <c r="A95" s="22"/>
      <c r="B95" s="28"/>
      <c r="C95" s="24"/>
      <c r="D95" s="25"/>
      <c r="E95" s="26"/>
      <c r="F95" s="26"/>
    </row>
    <row r="96" spans="1:6" x14ac:dyDescent="0.3">
      <c r="A96" s="22"/>
      <c r="B96" s="23"/>
      <c r="C96" s="24"/>
      <c r="D96" s="25"/>
      <c r="E96" s="31" t="s">
        <v>31</v>
      </c>
      <c r="F96" s="32">
        <f>SUM(F92:F94)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de partidas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Cedeño</dc:creator>
  <cp:lastModifiedBy>Víctor Cedeño</cp:lastModifiedBy>
  <dcterms:created xsi:type="dcterms:W3CDTF">2022-11-07T21:43:25Z</dcterms:created>
  <dcterms:modified xsi:type="dcterms:W3CDTF">2022-11-07T21:59:32Z</dcterms:modified>
</cp:coreProperties>
</file>